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VA DOKUMENTACIJA\FIN.PLAN,  FIN.  IZVJEŠT.,KONTNI PLAN\FINANC.PLAN-OBRASCI\FIN.PLAN 2023.-25\FIN. PLAN 2023.-25\1. REBLANS 2023\"/>
    </mc:Choice>
  </mc:AlternateContent>
  <bookViews>
    <workbookView xWindow="-19320" yWindow="-120" windowWidth="19440" windowHeight="15000"/>
  </bookViews>
  <sheets>
    <sheet name="Prihodi" sheetId="1" r:id="rId1"/>
    <sheet name="Rashodi" sheetId="2" r:id="rId2"/>
  </sheets>
  <calcPr calcId="162913"/>
</workbook>
</file>

<file path=xl/calcChain.xml><?xml version="1.0" encoding="utf-8"?>
<calcChain xmlns="http://schemas.openxmlformats.org/spreadsheetml/2006/main">
  <c r="H235" i="2" l="1"/>
  <c r="D102" i="1"/>
  <c r="G84" i="1"/>
  <c r="G102" i="1"/>
  <c r="G99" i="1"/>
  <c r="D99" i="1"/>
  <c r="G96" i="1"/>
  <c r="D96" i="1"/>
  <c r="G93" i="1"/>
  <c r="D93" i="1"/>
  <c r="G90" i="1"/>
  <c r="D90" i="1"/>
  <c r="D84" i="1"/>
  <c r="L103" i="1"/>
  <c r="L102" i="1" s="1"/>
  <c r="L100" i="1"/>
  <c r="L99" i="1" s="1"/>
  <c r="L97" i="1"/>
  <c r="L96" i="1" s="1"/>
  <c r="L94" i="1"/>
  <c r="L93" i="1" s="1"/>
  <c r="L91" i="1"/>
  <c r="L90" i="1" s="1"/>
  <c r="L88" i="1"/>
  <c r="L87" i="1"/>
  <c r="L86" i="1"/>
  <c r="L85" i="1"/>
  <c r="L84" i="1" s="1"/>
  <c r="L83" i="1"/>
  <c r="L82" i="1"/>
  <c r="G81" i="1"/>
  <c r="D81" i="1"/>
  <c r="L79" i="1"/>
  <c r="L80" i="1"/>
  <c r="L78" i="1"/>
  <c r="L77" i="1"/>
  <c r="G77" i="1"/>
  <c r="D77" i="1"/>
  <c r="L81" i="1" l="1"/>
  <c r="L76" i="1" s="1"/>
  <c r="G76" i="1"/>
  <c r="G105" i="1" s="1"/>
  <c r="D76" i="1"/>
</calcChain>
</file>

<file path=xl/sharedStrings.xml><?xml version="1.0" encoding="utf-8"?>
<sst xmlns="http://schemas.openxmlformats.org/spreadsheetml/2006/main" count="902" uniqueCount="381">
  <si>
    <t>GRAD OSIJEK</t>
  </si>
  <si>
    <t>Datum:</t>
  </si>
  <si>
    <t/>
  </si>
  <si>
    <t>Franje Kuhača 9</t>
  </si>
  <si>
    <t>31000 Osijek</t>
  </si>
  <si>
    <t>OIB: 30050049642</t>
  </si>
  <si>
    <t>Proračun 2023. - Rebalans I</t>
  </si>
  <si>
    <t>POZICIJA</t>
  </si>
  <si>
    <t>BROJ KONTA</t>
  </si>
  <si>
    <t>VRSTA PRIHODA / PRIMITAKA</t>
  </si>
  <si>
    <t>PLANIRANO</t>
  </si>
  <si>
    <t>IZVRŠENJE</t>
  </si>
  <si>
    <t>PROMJENA IZNOS</t>
  </si>
  <si>
    <t>PROMJENA (%)</t>
  </si>
  <si>
    <t>NOVI IZNOS</t>
  </si>
  <si>
    <t>SVEUKUPNO PRIHODI</t>
  </si>
  <si>
    <t>Razdjel</t>
  </si>
  <si>
    <t>204</t>
  </si>
  <si>
    <t>UPRAVNI ODJEL ZA DRUŠTVENE DJELATNOSTI</t>
  </si>
  <si>
    <t>Glava</t>
  </si>
  <si>
    <t>20403</t>
  </si>
  <si>
    <t>OSNOVNE ŠKOLE</t>
  </si>
  <si>
    <t>Proračunski korisnik</t>
  </si>
  <si>
    <t>9511</t>
  </si>
  <si>
    <t>OŠ DOBRIŠE CESARIĆA</t>
  </si>
  <si>
    <t xml:space="preserve">Izvor </t>
  </si>
  <si>
    <t>2.</t>
  </si>
  <si>
    <t>Vlastiti prihodi</t>
  </si>
  <si>
    <t>2.2.</t>
  </si>
  <si>
    <t>Vlastiti prihod - proračunski korisnici</t>
  </si>
  <si>
    <t>P0181</t>
  </si>
  <si>
    <t>641</t>
  </si>
  <si>
    <t>Prihodi od financijske imovine-kamate</t>
  </si>
  <si>
    <t>P0182</t>
  </si>
  <si>
    <t>642</t>
  </si>
  <si>
    <t>Prihodi od nefinancijske imovine</t>
  </si>
  <si>
    <t>P0183</t>
  </si>
  <si>
    <t>661</t>
  </si>
  <si>
    <t>Prihodi od prodaje proizvoda i robe te pruženih usluga</t>
  </si>
  <si>
    <t>P0184</t>
  </si>
  <si>
    <t>9221</t>
  </si>
  <si>
    <t>Višak prihoda</t>
  </si>
  <si>
    <t>3.</t>
  </si>
  <si>
    <t>Prihodi za posebne namjene</t>
  </si>
  <si>
    <t>3.9.</t>
  </si>
  <si>
    <t>Prihodi po posebnim ugovorima/Naknada za neizgrađena parkir.</t>
  </si>
  <si>
    <t>3.9.1</t>
  </si>
  <si>
    <t>Prihodi po posebnim propisima - proračunski korisnici</t>
  </si>
  <si>
    <t>P0522</t>
  </si>
  <si>
    <t>639</t>
  </si>
  <si>
    <t>Prijenosi između proračunskih korisnika istog proračuna - natjecanje</t>
  </si>
  <si>
    <t>P0251</t>
  </si>
  <si>
    <t>652</t>
  </si>
  <si>
    <t>Prihodi po posebnim propisima NATJECANJA</t>
  </si>
  <si>
    <t>P0252</t>
  </si>
  <si>
    <t>Prihodi po posebnim propisima (produženi boravak i školska kuhinja)</t>
  </si>
  <si>
    <t>P0253</t>
  </si>
  <si>
    <t>4.</t>
  </si>
  <si>
    <t>Pomoći</t>
  </si>
  <si>
    <t>4.1.</t>
  </si>
  <si>
    <t>Tekuće pomoći iz državnog proračuna</t>
  </si>
  <si>
    <t>4.1.1.</t>
  </si>
  <si>
    <t>Pomoći - proračunski korisnici</t>
  </si>
  <si>
    <t>P0294</t>
  </si>
  <si>
    <t>636</t>
  </si>
  <si>
    <t>Pomoći proračunskim korisnicima iz proračuna koji im nije nadležan (mentorstvo, str. ispiti., ŽSV..)</t>
  </si>
  <si>
    <t>P0295</t>
  </si>
  <si>
    <t>Pomoći proračunskim korisnicima iz proračuna koji im nije nadležan - TUŽBE</t>
  </si>
  <si>
    <t>P0296</t>
  </si>
  <si>
    <t>Pomoći proračunskim korisnicima iz proračuna koji im nije nadležan - UDŽBENICI</t>
  </si>
  <si>
    <t>P0297</t>
  </si>
  <si>
    <t>Pomoći proračunskim korisnicima iz proračuna koji im nije nadležan - kurikularna reforma</t>
  </si>
  <si>
    <t>P0298</t>
  </si>
  <si>
    <t>Pomoći proračunskim korisnicima iz proračuna koji im nije nadležan - plaće MZO</t>
  </si>
  <si>
    <t>P0515</t>
  </si>
  <si>
    <t>Pomoći proračunskim korisnicima iz proračuna koji im nije nadležan - besplatni obrok</t>
  </si>
  <si>
    <t>P0532</t>
  </si>
  <si>
    <t>4.2.</t>
  </si>
  <si>
    <t>Tekuće pomoći iz županijskog proračuna</t>
  </si>
  <si>
    <t>4.2.2</t>
  </si>
  <si>
    <t>Tekuće pomoći iz županijskog proračuna-proračunski korisnici</t>
  </si>
  <si>
    <t>P0350</t>
  </si>
  <si>
    <t>Pomoći proračunskim korisnicima iz proračuna koji im nije nadležan</t>
  </si>
  <si>
    <t>4.6.</t>
  </si>
  <si>
    <t>Tekuće pomoći temeljem prijenos sredstava EU i od međ. org.</t>
  </si>
  <si>
    <t>4.6.1.</t>
  </si>
  <si>
    <t>Tekuće pomoći tem. prijenosa EU-proračunski korisnici</t>
  </si>
  <si>
    <t>P0377</t>
  </si>
  <si>
    <t>638</t>
  </si>
  <si>
    <t>Pomoći iz državnog proračuna temeljem prijenosa EU sredstava</t>
  </si>
  <si>
    <t>4.7.</t>
  </si>
  <si>
    <t>Tekuće pomoći od izvanproračunskih fondova/korisnika</t>
  </si>
  <si>
    <t>4.7.1.</t>
  </si>
  <si>
    <t>Tekuće pomoći od izvanproračunskih korisnika/fondova-PK</t>
  </si>
  <si>
    <t>P0391</t>
  </si>
  <si>
    <t>634</t>
  </si>
  <si>
    <t>Prijenosi između proračunskih korisnika istog proračuna</t>
  </si>
  <si>
    <t>4.9.</t>
  </si>
  <si>
    <t>Tekuće pomoći iz gradskih proračuna</t>
  </si>
  <si>
    <t>4.9.1</t>
  </si>
  <si>
    <t>Tekuće pomoći iz gradskih proračuna - proračunski korisnici</t>
  </si>
  <si>
    <t>P0533</t>
  </si>
  <si>
    <t>5.</t>
  </si>
  <si>
    <t>Donacije</t>
  </si>
  <si>
    <t>5.1.</t>
  </si>
  <si>
    <t>Tekuće donacije</t>
  </si>
  <si>
    <t>5.1.2</t>
  </si>
  <si>
    <t>Tekuće donacije - PRORAČUNSKI KORISNICI</t>
  </si>
  <si>
    <t>P0405</t>
  </si>
  <si>
    <t>663</t>
  </si>
  <si>
    <t>Donacije od pravnih i fizičkih osoba izvan općeg proračuna (učenička zadruga)</t>
  </si>
  <si>
    <t>P0406</t>
  </si>
  <si>
    <t>Donacije od pravnih i fizičkih osoba izvan općeg proračuna</t>
  </si>
  <si>
    <t>P0407</t>
  </si>
  <si>
    <t>Donacije od pravnih i fizičkih osoba izvan općeg proračuna (natjecanja)</t>
  </si>
  <si>
    <t>5.2.</t>
  </si>
  <si>
    <t>Kapitalne donacije</t>
  </si>
  <si>
    <t>5.2.1</t>
  </si>
  <si>
    <t>Kapitalne donacije - PRORAČUNSKI KORISNICI</t>
  </si>
  <si>
    <t>P0429</t>
  </si>
  <si>
    <t>6.</t>
  </si>
  <si>
    <t>Prihodi od nefinancijske imovine i nadoknade štete s osnova</t>
  </si>
  <si>
    <t>6.5.</t>
  </si>
  <si>
    <t>Prihodi od nefininancijske imovine i naknade štete - PK</t>
  </si>
  <si>
    <t>P0441</t>
  </si>
  <si>
    <t>Prihodi po posebnim propisima</t>
  </si>
  <si>
    <t>P0442</t>
  </si>
  <si>
    <t>721</t>
  </si>
  <si>
    <t>Prihodi od prodaje građevinskih objekata</t>
  </si>
  <si>
    <t>P0443</t>
  </si>
  <si>
    <t>Višak prihoda PRODAJA NEFINANC. IMOVINE</t>
  </si>
  <si>
    <t>VRSTA RASHODA / IZDATAKA</t>
  </si>
  <si>
    <t>SVEUKUPNO RASHODI / IZDACI</t>
  </si>
  <si>
    <t>Glavni program</t>
  </si>
  <si>
    <t>A00</t>
  </si>
  <si>
    <t>NOVA PROGRAMSKA KLASIFIKACIJA</t>
  </si>
  <si>
    <t>Program</t>
  </si>
  <si>
    <t>1060</t>
  </si>
  <si>
    <t>REDOVNA DJELATNOST OSNOVNIH ŠKOLA</t>
  </si>
  <si>
    <t>Aktivnost</t>
  </si>
  <si>
    <t>A106001</t>
  </si>
  <si>
    <t>FINANCIRANJE TEMELJEM KRITERIJA</t>
  </si>
  <si>
    <t>1.</t>
  </si>
  <si>
    <t>Opći prihodi i primitci</t>
  </si>
  <si>
    <t>1.1.</t>
  </si>
  <si>
    <t>Opći prihodi i primitci (nenamjenski)</t>
  </si>
  <si>
    <t xml:space="preserve">1.1.1.    </t>
  </si>
  <si>
    <t>Prihodi iz nadležnog proračuna - PK Osnovne škole</t>
  </si>
  <si>
    <t>R1401</t>
  </si>
  <si>
    <t>321</t>
  </si>
  <si>
    <t>Naknade troškova zaposlenima</t>
  </si>
  <si>
    <t>R1402</t>
  </si>
  <si>
    <t>322</t>
  </si>
  <si>
    <t>Rashodi za materijal i energiju</t>
  </si>
  <si>
    <t>R2687</t>
  </si>
  <si>
    <t>323</t>
  </si>
  <si>
    <t>Rashodi za usluge</t>
  </si>
  <si>
    <t>R2846</t>
  </si>
  <si>
    <t>Rashodi za usluge - odvjetnik</t>
  </si>
  <si>
    <t>1.2.</t>
  </si>
  <si>
    <t>Decentralizirana funkcija-osnovno školstvo</t>
  </si>
  <si>
    <t>R1403</t>
  </si>
  <si>
    <t>R1404</t>
  </si>
  <si>
    <t>R1405</t>
  </si>
  <si>
    <t>R1406</t>
  </si>
  <si>
    <t>329</t>
  </si>
  <si>
    <t>Ostali nespomenuti rashodi poslovanja</t>
  </si>
  <si>
    <t>R1407</t>
  </si>
  <si>
    <t>343</t>
  </si>
  <si>
    <t>Ostali financijski rashodi</t>
  </si>
  <si>
    <t>1.2.1</t>
  </si>
  <si>
    <t>Decentralizirana funkcija - osn. školstvo - preneseni višak</t>
  </si>
  <si>
    <t>R2691</t>
  </si>
  <si>
    <t>A106002</t>
  </si>
  <si>
    <t>FINANCIRANJE TEMELJEM STVARNIH TROŠKOVA</t>
  </si>
  <si>
    <t>R1408</t>
  </si>
  <si>
    <t>R1409</t>
  </si>
  <si>
    <t>R2726</t>
  </si>
  <si>
    <t>Rashodi za materijal i energiju - pedagoška dokumentacija</t>
  </si>
  <si>
    <t>R1410</t>
  </si>
  <si>
    <t>R1411</t>
  </si>
  <si>
    <t>R1412</t>
  </si>
  <si>
    <t>Naknade troškova zaposlenima (višak iz 2022.)</t>
  </si>
  <si>
    <t>R1413</t>
  </si>
  <si>
    <t>R2806</t>
  </si>
  <si>
    <t>Rashodi za materijal i energiju - višak iz 2022</t>
  </si>
  <si>
    <t>R1414</t>
  </si>
  <si>
    <t>R2808</t>
  </si>
  <si>
    <t>Rashodi za usluge - višak iz 2022</t>
  </si>
  <si>
    <t>R1415</t>
  </si>
  <si>
    <t>324</t>
  </si>
  <si>
    <t>Naknade troškova osobama izvan radnog odnosa</t>
  </si>
  <si>
    <t>R1416</t>
  </si>
  <si>
    <t>R1417</t>
  </si>
  <si>
    <t>R1418</t>
  </si>
  <si>
    <t>R1419</t>
  </si>
  <si>
    <t>R1420</t>
  </si>
  <si>
    <t>R1421</t>
  </si>
  <si>
    <t>A106004</t>
  </si>
  <si>
    <t>RASHODI ZA ZAPOSLENE U OSNOVNIM ŠKOLAMA</t>
  </si>
  <si>
    <t>R1422</t>
  </si>
  <si>
    <t>311</t>
  </si>
  <si>
    <t>Plaće (Bruto)</t>
  </si>
  <si>
    <t>R1423</t>
  </si>
  <si>
    <t>313</t>
  </si>
  <si>
    <t>Doprinosi na plaće</t>
  </si>
  <si>
    <t>A106005</t>
  </si>
  <si>
    <t>OSTALI RASHODI ZA ZAPOSLENE U OSNOVNOM ŠKOLSTVU</t>
  </si>
  <si>
    <t>R1424</t>
  </si>
  <si>
    <t>312</t>
  </si>
  <si>
    <t>Ostali rashodi za zaposlene</t>
  </si>
  <si>
    <t>R1425</t>
  </si>
  <si>
    <t>R1426</t>
  </si>
  <si>
    <t>Ostali nespomenuti rashodi poslovanja SUDSKE PRISTOJBE</t>
  </si>
  <si>
    <t>R1427</t>
  </si>
  <si>
    <t>Ostali financijski rashodi- SUDSKI SPOROVI (ZATEZNE KAMATE)</t>
  </si>
  <si>
    <t>1061</t>
  </si>
  <si>
    <t>POSEBNI PROGRAMI OSNOVNIH ŠKOLA</t>
  </si>
  <si>
    <t>A106102</t>
  </si>
  <si>
    <t>ŠKOLSKA KUHINJA</t>
  </si>
  <si>
    <t>R1428</t>
  </si>
  <si>
    <t>R1429</t>
  </si>
  <si>
    <t>R1428 02</t>
  </si>
  <si>
    <t>Besplatni obrok</t>
  </si>
  <si>
    <t>A106104</t>
  </si>
  <si>
    <t>STRUČNA VIJEĆA, MENTORSTVA, NATJECANJA, STRUČNI ISPITI I KURIKULARNA REFORMA</t>
  </si>
  <si>
    <t>R1430</t>
  </si>
  <si>
    <t>Naknade troškova zaposlenima-NATJECANJA</t>
  </si>
  <si>
    <t>R1431</t>
  </si>
  <si>
    <t>R1432</t>
  </si>
  <si>
    <t>R1433</t>
  </si>
  <si>
    <t>R1434</t>
  </si>
  <si>
    <t>R2809</t>
  </si>
  <si>
    <t>Rashodi za materijal i energiju višak iz 2022.</t>
  </si>
  <si>
    <t>R1435</t>
  </si>
  <si>
    <t>R1436</t>
  </si>
  <si>
    <t>R2810</t>
  </si>
  <si>
    <t>Ostali nespomenuti rashodi poslovanja višak iz 2022</t>
  </si>
  <si>
    <t>R1437</t>
  </si>
  <si>
    <t>372</t>
  </si>
  <si>
    <t>Ostale naknade građanima i kućanstvima iz proračuna</t>
  </si>
  <si>
    <t>R1438</t>
  </si>
  <si>
    <t>R2697</t>
  </si>
  <si>
    <t>R1439</t>
  </si>
  <si>
    <t>Naknade troškova zaposlenima-ŠŠS NATJECANJA</t>
  </si>
  <si>
    <t>R1440</t>
  </si>
  <si>
    <t>Rashodi za materijal i energiju-ŠŠS NATJECANJA</t>
  </si>
  <si>
    <t>R1441</t>
  </si>
  <si>
    <t>Rashodi za usluge-ŠŠS NATJECANJA</t>
  </si>
  <si>
    <t>A106105</t>
  </si>
  <si>
    <t>STRUČNO OSPOSOBLJAVANJE</t>
  </si>
  <si>
    <t>R1442</t>
  </si>
  <si>
    <t>A106106</t>
  </si>
  <si>
    <t>PRODUŽENI BORAVAK</t>
  </si>
  <si>
    <t xml:space="preserve">1.1.2.    </t>
  </si>
  <si>
    <t>Opći prihodi (nenamjenski) - PK Osnovne škole</t>
  </si>
  <si>
    <t>R1443</t>
  </si>
  <si>
    <t>R1444</t>
  </si>
  <si>
    <t>R1445</t>
  </si>
  <si>
    <t>R1446</t>
  </si>
  <si>
    <t>R1447</t>
  </si>
  <si>
    <t>R1448</t>
  </si>
  <si>
    <t>A106108</t>
  </si>
  <si>
    <t>UČENIČKA ZADRUGA</t>
  </si>
  <si>
    <t>R1449</t>
  </si>
  <si>
    <t>Rashodi za materijal i energiju "UČENIČKA ZADRUGA"</t>
  </si>
  <si>
    <t>R2811</t>
  </si>
  <si>
    <t>Tekući projekt</t>
  </si>
  <si>
    <t>T106104</t>
  </si>
  <si>
    <t>ERASMUS</t>
  </si>
  <si>
    <t>R1450</t>
  </si>
  <si>
    <t>T106111</t>
  </si>
  <si>
    <t>OSIGURAJMO IM JEDNAKOST 6</t>
  </si>
  <si>
    <t>R0471 03</t>
  </si>
  <si>
    <t>R0472 03</t>
  </si>
  <si>
    <t>Plaće za zaposlene (neprihvatljivi tr.)</t>
  </si>
  <si>
    <t>R0473 03</t>
  </si>
  <si>
    <t>Doprinosi za obvezno zdravstveno osiguranje (neprihvatljivi tr.)</t>
  </si>
  <si>
    <t>R0474 03</t>
  </si>
  <si>
    <t>R0475 03</t>
  </si>
  <si>
    <t>R0476 03</t>
  </si>
  <si>
    <t>R0477 03</t>
  </si>
  <si>
    <t>R0478 03</t>
  </si>
  <si>
    <t>R0479 03</t>
  </si>
  <si>
    <t>R0480 03</t>
  </si>
  <si>
    <t>R0481 03</t>
  </si>
  <si>
    <t>R0483 03</t>
  </si>
  <si>
    <t>R0842 03</t>
  </si>
  <si>
    <t>R0484 03</t>
  </si>
  <si>
    <t>R0485 03</t>
  </si>
  <si>
    <t>R0486 03</t>
  </si>
  <si>
    <t>R0487 03</t>
  </si>
  <si>
    <t>R0488 03</t>
  </si>
  <si>
    <t>T106112</t>
  </si>
  <si>
    <t>ŠKOLSKA SHEMA 2</t>
  </si>
  <si>
    <t>4.1.4</t>
  </si>
  <si>
    <t>Tekuće pomoći iz državnog proračuna-preneseni višak</t>
  </si>
  <si>
    <t>R1452 01</t>
  </si>
  <si>
    <t>R1451</t>
  </si>
  <si>
    <t>R1452</t>
  </si>
  <si>
    <t>T106113</t>
  </si>
  <si>
    <t>ŠKOLSKA SHEMA 3</t>
  </si>
  <si>
    <t>1.1.4</t>
  </si>
  <si>
    <t>Predfinanciranje EU projekata-PK</t>
  </si>
  <si>
    <t>R2689</t>
  </si>
  <si>
    <t>R2692</t>
  </si>
  <si>
    <t>T106114</t>
  </si>
  <si>
    <t>OSIGURAJMO IM JEDNAKOST 7</t>
  </si>
  <si>
    <t>R2676</t>
  </si>
  <si>
    <t>Plaće za zaposlene</t>
  </si>
  <si>
    <t>R2677</t>
  </si>
  <si>
    <t>R2678</t>
  </si>
  <si>
    <t>R2679</t>
  </si>
  <si>
    <t>Doprinosi za obvezno zdravstveno osiguranje</t>
  </si>
  <si>
    <t>R2680</t>
  </si>
  <si>
    <t>R2681</t>
  </si>
  <si>
    <t>R2682</t>
  </si>
  <si>
    <t>R2683</t>
  </si>
  <si>
    <t>R2684</t>
  </si>
  <si>
    <t>Naknade za prijevoz na posao i s posla</t>
  </si>
  <si>
    <t>T106115</t>
  </si>
  <si>
    <t>ŠKOLE JEDNAKIH MOGUĆNOSTI 7</t>
  </si>
  <si>
    <t>R2696</t>
  </si>
  <si>
    <t>1062</t>
  </si>
  <si>
    <t>ULAGANJE U OBJEKTE OSNOVNIH ŠKOLA</t>
  </si>
  <si>
    <t>A106202</t>
  </si>
  <si>
    <t>UREĐENJE I OPREMANJE ŠKOLA</t>
  </si>
  <si>
    <t>R1453</t>
  </si>
  <si>
    <t>422</t>
  </si>
  <si>
    <t>Postrojenja i oprema</t>
  </si>
  <si>
    <t>R1454</t>
  </si>
  <si>
    <t>R1455</t>
  </si>
  <si>
    <t>Postrojenja i oprema - višak iz 2022.</t>
  </si>
  <si>
    <t>R1456</t>
  </si>
  <si>
    <t>424</t>
  </si>
  <si>
    <t>Knjige</t>
  </si>
  <si>
    <t>R1457</t>
  </si>
  <si>
    <t>Postrojenja i oprema VIŠAK IZ 2022.</t>
  </si>
  <si>
    <t>R1458</t>
  </si>
  <si>
    <t>Postrojenja i oprema - kurikularna reforma</t>
  </si>
  <si>
    <t>R1459</t>
  </si>
  <si>
    <t>Knjige, umjetnička djela i ostale izložbene vrijednosti</t>
  </si>
  <si>
    <t>R1460</t>
  </si>
  <si>
    <t>R1461</t>
  </si>
  <si>
    <t>R1462</t>
  </si>
  <si>
    <t>POSTROJENJA I OPREMA</t>
  </si>
  <si>
    <t>R1463</t>
  </si>
  <si>
    <t>1063</t>
  </si>
  <si>
    <t>TEKUĆE I INVESTICIJSKO ODRŽAVANJE OSNOVNIH ŠKOLA</t>
  </si>
  <si>
    <t>A106301</t>
  </si>
  <si>
    <t>R0493 04</t>
  </si>
  <si>
    <t>Inspekcijski  nalazi</t>
  </si>
  <si>
    <t>R0493 25</t>
  </si>
  <si>
    <t>Inspekcijski nalazi</t>
  </si>
  <si>
    <t>R0400-01</t>
  </si>
  <si>
    <t>Tekuće i investicijsko održavanje</t>
  </si>
  <si>
    <t>IZVOR</t>
  </si>
  <si>
    <t>Izvor</t>
  </si>
  <si>
    <t>Opći prihodi i primici</t>
  </si>
  <si>
    <t>P0001</t>
  </si>
  <si>
    <t>PROD. BORAVAK</t>
  </si>
  <si>
    <t>DNEVNICE, OSTALI MATER., PLIN</t>
  </si>
  <si>
    <t>PUN</t>
  </si>
  <si>
    <t>1.1.4.</t>
  </si>
  <si>
    <t>DEC</t>
  </si>
  <si>
    <t>P0002</t>
  </si>
  <si>
    <t>MATER. TROŠ., ENERGENTI, PEDAGOŠKA DOK.</t>
  </si>
  <si>
    <t>INSPEKCIJSKI NALAZI</t>
  </si>
  <si>
    <t>GPP</t>
  </si>
  <si>
    <t>T.I.O.</t>
  </si>
  <si>
    <t>1.2.1.</t>
  </si>
  <si>
    <t>DEC - VIŠAK</t>
  </si>
  <si>
    <t>"ZELENE POVRŠINE"</t>
  </si>
  <si>
    <t>4.1.4.</t>
  </si>
  <si>
    <t>Tekuće pomoći iz državnog proračuna - VIŠAK</t>
  </si>
  <si>
    <t>Tekuće pomoći EU</t>
  </si>
  <si>
    <t>P0003</t>
  </si>
  <si>
    <t>ŠJM 7 -FEAD</t>
  </si>
  <si>
    <t>SVEUKUPNO IZVORI:</t>
  </si>
  <si>
    <t>OŠ "DOBRIŠA CESARIĆ" OSIJEK</t>
  </si>
  <si>
    <t>NERETVANSKA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</si>
</sst>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A]dd\.mm\.yyyy"/>
    <numFmt numFmtId="166" formatCode="[$-1041A]#,##0.00;\-\ #,##0.00"/>
    <numFmt numFmtId="168" formatCode="#,##0.00_ ;\-#,##0.00\ 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rgb="FFFFFF97"/>
        <bgColor rgb="FFFFFF97"/>
      </patternFill>
    </fill>
    <fill>
      <patternFill patternType="none">
        <fgColor rgb="FFFFFF97"/>
        <bgColor rgb="FFFFFF97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1" fillId="0" borderId="0" xfId="0" applyFont="1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4" fillId="2" borderId="0" xfId="0" applyFont="1" applyFill="1" applyAlignment="1">
      <alignment vertical="center" wrapText="1" readingOrder="1"/>
    </xf>
    <xf numFmtId="166" fontId="4" fillId="2" borderId="0" xfId="0" applyNumberFormat="1" applyFont="1" applyFill="1" applyAlignment="1">
      <alignment horizontal="right" vertical="center" wrapText="1" readingOrder="1"/>
    </xf>
    <xf numFmtId="0" fontId="4" fillId="3" borderId="0" xfId="0" applyFont="1" applyFill="1" applyAlignment="1">
      <alignment horizontal="left" vertical="center" wrapText="1" readingOrder="1"/>
    </xf>
    <xf numFmtId="0" fontId="4" fillId="3" borderId="0" xfId="0" applyFont="1" applyFill="1" applyAlignment="1">
      <alignment vertical="center" wrapText="1" readingOrder="1"/>
    </xf>
    <xf numFmtId="166" fontId="4" fillId="3" borderId="0" xfId="0" applyNumberFormat="1" applyFont="1" applyFill="1" applyAlignment="1">
      <alignment horizontal="right" vertical="center" wrapText="1" readingOrder="1"/>
    </xf>
    <xf numFmtId="0" fontId="4" fillId="4" borderId="0" xfId="0" applyFont="1" applyFill="1" applyAlignment="1">
      <alignment horizontal="left" vertical="center" wrapText="1" readingOrder="1"/>
    </xf>
    <xf numFmtId="0" fontId="4" fillId="4" borderId="0" xfId="0" applyFont="1" applyFill="1" applyAlignment="1">
      <alignment vertical="center" wrapText="1" readingOrder="1"/>
    </xf>
    <xf numFmtId="166" fontId="4" fillId="4" borderId="0" xfId="0" applyNumberFormat="1" applyFont="1" applyFill="1" applyAlignment="1">
      <alignment horizontal="right" vertical="center" wrapText="1" readingOrder="1"/>
    </xf>
    <xf numFmtId="0" fontId="4" fillId="5" borderId="0" xfId="0" applyFont="1" applyFill="1" applyAlignment="1">
      <alignment horizontal="left" vertical="center" wrapText="1" readingOrder="1"/>
    </xf>
    <xf numFmtId="0" fontId="4" fillId="5" borderId="0" xfId="0" applyFont="1" applyFill="1" applyAlignment="1">
      <alignment vertical="center" wrapText="1" readingOrder="1"/>
    </xf>
    <xf numFmtId="166" fontId="4" fillId="5" borderId="0" xfId="0" applyNumberFormat="1" applyFont="1" applyFill="1" applyAlignment="1">
      <alignment horizontal="right" vertical="center" wrapText="1" readingOrder="1"/>
    </xf>
    <xf numFmtId="0" fontId="6" fillId="6" borderId="0" xfId="0" applyFont="1" applyFill="1" applyAlignment="1">
      <alignment horizontal="left" vertical="center" wrapText="1" readingOrder="1"/>
    </xf>
    <xf numFmtId="0" fontId="6" fillId="6" borderId="0" xfId="0" applyFont="1" applyFill="1" applyAlignment="1">
      <alignment vertical="center" wrapText="1" readingOrder="1"/>
    </xf>
    <xf numFmtId="166" fontId="6" fillId="6" borderId="0" xfId="0" applyNumberFormat="1" applyFont="1" applyFill="1" applyAlignment="1">
      <alignment horizontal="right" vertical="center" wrapText="1" readingOrder="1"/>
    </xf>
    <xf numFmtId="0" fontId="6" fillId="7" borderId="0" xfId="0" applyFont="1" applyFill="1" applyAlignment="1">
      <alignment horizontal="left" vertical="center" wrapText="1" readingOrder="1"/>
    </xf>
    <xf numFmtId="0" fontId="6" fillId="7" borderId="0" xfId="0" applyFont="1" applyFill="1" applyAlignment="1">
      <alignment vertical="center" wrapText="1" readingOrder="1"/>
    </xf>
    <xf numFmtId="166" fontId="6" fillId="7" borderId="0" xfId="0" applyNumberFormat="1" applyFont="1" applyFill="1" applyAlignment="1">
      <alignment horizontal="right" vertical="center" wrapText="1" readingOrder="1"/>
    </xf>
    <xf numFmtId="0" fontId="2" fillId="8" borderId="0" xfId="0" applyFont="1" applyFill="1" applyAlignment="1">
      <alignment horizontal="left" vertical="center" wrapText="1" readingOrder="1"/>
    </xf>
    <xf numFmtId="0" fontId="2" fillId="8" borderId="0" xfId="0" applyFont="1" applyFill="1" applyAlignment="1">
      <alignment vertical="center" wrapText="1" readingOrder="1"/>
    </xf>
    <xf numFmtId="166" fontId="2" fillId="8" borderId="0" xfId="0" applyNumberFormat="1" applyFont="1" applyFill="1" applyAlignment="1">
      <alignment horizontal="right" vertical="center" wrapText="1" readingOrder="1"/>
    </xf>
    <xf numFmtId="0" fontId="6" fillId="9" borderId="0" xfId="0" applyFont="1" applyFill="1" applyAlignment="1">
      <alignment horizontal="left" vertical="center" wrapText="1" readingOrder="1"/>
    </xf>
    <xf numFmtId="0" fontId="6" fillId="9" borderId="0" xfId="0" applyFont="1" applyFill="1" applyAlignment="1">
      <alignment vertical="center" wrapText="1" readingOrder="1"/>
    </xf>
    <xf numFmtId="166" fontId="6" fillId="9" borderId="0" xfId="0" applyNumberFormat="1" applyFont="1" applyFill="1" applyAlignment="1">
      <alignment horizontal="right" vertical="center" wrapText="1" readingOrder="1"/>
    </xf>
    <xf numFmtId="0" fontId="2" fillId="10" borderId="0" xfId="0" applyFont="1" applyFill="1" applyAlignment="1">
      <alignment horizontal="left" vertical="center" wrapText="1" readingOrder="1"/>
    </xf>
    <xf numFmtId="0" fontId="2" fillId="10" borderId="0" xfId="0" applyFont="1" applyFill="1" applyAlignment="1">
      <alignment vertical="center" wrapText="1" readingOrder="1"/>
    </xf>
    <xf numFmtId="166" fontId="2" fillId="10" borderId="0" xfId="0" applyNumberFormat="1" applyFont="1" applyFill="1" applyAlignment="1">
      <alignment horizontal="right" vertical="center" wrapText="1" readingOrder="1"/>
    </xf>
    <xf numFmtId="0" fontId="6" fillId="11" borderId="0" xfId="0" applyFont="1" applyFill="1" applyAlignment="1">
      <alignment horizontal="left" vertical="center" wrapText="1" readingOrder="1"/>
    </xf>
    <xf numFmtId="0" fontId="6" fillId="11" borderId="0" xfId="0" applyFont="1" applyFill="1" applyAlignment="1">
      <alignment vertical="center" wrapText="1" readingOrder="1"/>
    </xf>
    <xf numFmtId="166" fontId="6" fillId="11" borderId="0" xfId="0" applyNumberFormat="1" applyFont="1" applyFill="1" applyAlignment="1">
      <alignment horizontal="right" vertical="center" wrapText="1" readingOrder="1"/>
    </xf>
    <xf numFmtId="0" fontId="6" fillId="12" borderId="0" xfId="0" applyFont="1" applyFill="1" applyAlignment="1">
      <alignment horizontal="left" vertical="center" wrapText="1" readingOrder="1"/>
    </xf>
    <xf numFmtId="0" fontId="6" fillId="12" borderId="0" xfId="0" applyFont="1" applyFill="1" applyAlignment="1">
      <alignment vertical="center" wrapText="1" readingOrder="1"/>
    </xf>
    <xf numFmtId="166" fontId="6" fillId="12" borderId="0" xfId="0" applyNumberFormat="1" applyFont="1" applyFill="1" applyAlignment="1">
      <alignment horizontal="right" vertical="center" wrapText="1" readingOrder="1"/>
    </xf>
    <xf numFmtId="0" fontId="6" fillId="13" borderId="0" xfId="0" applyFont="1" applyFill="1" applyAlignment="1">
      <alignment horizontal="left" vertical="center" wrapText="1" readingOrder="1"/>
    </xf>
    <xf numFmtId="0" fontId="6" fillId="13" borderId="0" xfId="0" applyFont="1" applyFill="1" applyAlignment="1">
      <alignment vertical="center" wrapText="1" readingOrder="1"/>
    </xf>
    <xf numFmtId="166" fontId="6" fillId="13" borderId="0" xfId="0" applyNumberFormat="1" applyFont="1" applyFill="1" applyAlignment="1">
      <alignment horizontal="right" vertical="center" wrapText="1" readingOrder="1"/>
    </xf>
    <xf numFmtId="0" fontId="1" fillId="0" borderId="0" xfId="0" applyFont="1"/>
    <xf numFmtId="0" fontId="2" fillId="0" borderId="1" xfId="0" applyFont="1" applyBorder="1" applyAlignment="1">
      <alignment vertical="center" wrapText="1" readingOrder="1"/>
    </xf>
    <xf numFmtId="0" fontId="4" fillId="2" borderId="0" xfId="0" applyFont="1" applyFill="1" applyAlignment="1">
      <alignment vertical="center" wrapText="1" readingOrder="1"/>
    </xf>
    <xf numFmtId="0" fontId="4" fillId="3" borderId="0" xfId="0" applyFont="1" applyFill="1" applyAlignment="1">
      <alignment vertical="center" wrapText="1" readingOrder="1"/>
    </xf>
    <xf numFmtId="0" fontId="4" fillId="4" borderId="0" xfId="0" applyFont="1" applyFill="1" applyAlignment="1">
      <alignment vertical="center" wrapText="1" readingOrder="1"/>
    </xf>
    <xf numFmtId="0" fontId="4" fillId="5" borderId="0" xfId="0" applyFont="1" applyFill="1" applyAlignment="1">
      <alignment vertical="center" wrapText="1" readingOrder="1"/>
    </xf>
    <xf numFmtId="0" fontId="6" fillId="6" borderId="0" xfId="0" applyFont="1" applyFill="1" applyAlignment="1">
      <alignment vertical="center" wrapText="1" readingOrder="1"/>
    </xf>
    <xf numFmtId="0" fontId="6" fillId="7" borderId="0" xfId="0" applyFont="1" applyFill="1" applyAlignment="1">
      <alignment vertical="center" wrapText="1" readingOrder="1"/>
    </xf>
    <xf numFmtId="0" fontId="2" fillId="8" borderId="0" xfId="0" applyFont="1" applyFill="1" applyAlignment="1">
      <alignment vertical="center" wrapText="1" readingOrder="1"/>
    </xf>
    <xf numFmtId="0" fontId="6" fillId="9" borderId="0" xfId="0" applyFont="1" applyFill="1" applyAlignment="1">
      <alignment vertical="center" wrapText="1" readingOrder="1"/>
    </xf>
    <xf numFmtId="0" fontId="2" fillId="10" borderId="0" xfId="0" applyFont="1" applyFill="1" applyAlignment="1">
      <alignment vertical="center" wrapText="1" readingOrder="1"/>
    </xf>
    <xf numFmtId="0" fontId="1" fillId="0" borderId="0" xfId="0" applyFont="1"/>
    <xf numFmtId="166" fontId="2" fillId="8" borderId="0" xfId="0" applyNumberFormat="1" applyFont="1" applyFill="1" applyAlignment="1">
      <alignment horizontal="right" vertical="center" wrapText="1" readingOrder="1"/>
    </xf>
    <xf numFmtId="166" fontId="6" fillId="6" borderId="0" xfId="0" applyNumberFormat="1" applyFont="1" applyFill="1" applyAlignment="1">
      <alignment horizontal="right" vertical="center" wrapText="1" readingOrder="1"/>
    </xf>
    <xf numFmtId="166" fontId="2" fillId="6" borderId="0" xfId="0" applyNumberFormat="1" applyFont="1" applyFill="1" applyAlignment="1">
      <alignment horizontal="right" vertical="center" wrapText="1" readingOrder="1"/>
    </xf>
    <xf numFmtId="166" fontId="6" fillId="7" borderId="0" xfId="0" applyNumberFormat="1" applyFont="1" applyFill="1" applyAlignment="1">
      <alignment horizontal="right" vertical="center" wrapText="1" readingOrder="1"/>
    </xf>
    <xf numFmtId="166" fontId="2" fillId="7" borderId="0" xfId="0" applyNumberFormat="1" applyFont="1" applyFill="1" applyAlignment="1">
      <alignment horizontal="right" vertical="center" wrapText="1" readingOrder="1"/>
    </xf>
    <xf numFmtId="166" fontId="6" fillId="9" borderId="0" xfId="0" applyNumberFormat="1" applyFont="1" applyFill="1" applyAlignment="1">
      <alignment horizontal="right" vertical="center" wrapText="1" readingOrder="1"/>
    </xf>
    <xf numFmtId="166" fontId="2" fillId="9" borderId="0" xfId="0" applyNumberFormat="1" applyFont="1" applyFill="1" applyAlignment="1">
      <alignment horizontal="right" vertical="center" wrapText="1" readingOrder="1"/>
    </xf>
    <xf numFmtId="166" fontId="2" fillId="10" borderId="0" xfId="0" applyNumberFormat="1" applyFont="1" applyFill="1" applyAlignment="1">
      <alignment horizontal="right" vertical="center" wrapText="1" readingOrder="1"/>
    </xf>
    <xf numFmtId="166" fontId="4" fillId="4" borderId="0" xfId="0" applyNumberFormat="1" applyFont="1" applyFill="1" applyAlignment="1">
      <alignment horizontal="right" vertical="center" wrapText="1" readingOrder="1"/>
    </xf>
    <xf numFmtId="166" fontId="5" fillId="4" borderId="0" xfId="0" applyNumberFormat="1" applyFont="1" applyFill="1" applyAlignment="1">
      <alignment horizontal="right" vertical="center" wrapText="1" readingOrder="1"/>
    </xf>
    <xf numFmtId="166" fontId="4" fillId="5" borderId="0" xfId="0" applyNumberFormat="1" applyFont="1" applyFill="1" applyAlignment="1">
      <alignment horizontal="right" vertical="center" wrapText="1" readingOrder="1"/>
    </xf>
    <xf numFmtId="166" fontId="5" fillId="5" borderId="0" xfId="0" applyNumberFormat="1" applyFont="1" applyFill="1" applyAlignment="1">
      <alignment horizontal="right" vertical="center" wrapText="1" readingOrder="1"/>
    </xf>
    <xf numFmtId="166" fontId="4" fillId="2" borderId="0" xfId="0" applyNumberFormat="1" applyFont="1" applyFill="1" applyAlignment="1">
      <alignment horizontal="right" vertical="center" wrapText="1" readingOrder="1"/>
    </xf>
    <xf numFmtId="166" fontId="5" fillId="2" borderId="0" xfId="0" applyNumberFormat="1" applyFont="1" applyFill="1" applyAlignment="1">
      <alignment horizontal="right" vertical="center" wrapText="1" readingOrder="1"/>
    </xf>
    <xf numFmtId="166" fontId="4" fillId="3" borderId="0" xfId="0" applyNumberFormat="1" applyFont="1" applyFill="1" applyAlignment="1">
      <alignment horizontal="right" vertical="center" wrapText="1" readingOrder="1"/>
    </xf>
    <xf numFmtId="166" fontId="5" fillId="3" borderId="0" xfId="0" applyNumberFormat="1" applyFont="1" applyFill="1" applyAlignment="1">
      <alignment horizontal="right" vertical="center" wrapText="1" readingOrder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164" fontId="2" fillId="0" borderId="0" xfId="0" applyNumberFormat="1" applyFont="1" applyAlignment="1">
      <alignment horizontal="left" vertical="top" wrapText="1" readingOrder="1"/>
    </xf>
    <xf numFmtId="0" fontId="1" fillId="0" borderId="2" xfId="0" applyFont="1" applyBorder="1"/>
    <xf numFmtId="4" fontId="1" fillId="0" borderId="2" xfId="0" applyNumberFormat="1" applyFont="1" applyBorder="1"/>
    <xf numFmtId="2" fontId="1" fillId="0" borderId="2" xfId="0" applyNumberFormat="1" applyFont="1" applyBorder="1"/>
    <xf numFmtId="0" fontId="1" fillId="14" borderId="2" xfId="0" applyFont="1" applyFill="1" applyBorder="1"/>
    <xf numFmtId="4" fontId="1" fillId="14" borderId="2" xfId="0" applyNumberFormat="1" applyFont="1" applyFill="1" applyBorder="1"/>
    <xf numFmtId="168" fontId="1" fillId="0" borderId="0" xfId="0" applyNumberFormat="1" applyFont="1"/>
    <xf numFmtId="4" fontId="7" fillId="1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3535FF"/>
      <rgbColor rgb="00FEDE01"/>
      <rgbColor rgb="00FFEE75"/>
      <rgbColor rgb="00FFFF97"/>
      <rgbColor rgb="009CA9FE"/>
      <rgbColor rgb="00C1C1FF"/>
      <rgbColor rgb="00E1E1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tabSelected="1" zoomScaleNormal="100" workbookViewId="0">
      <selection activeCell="R70" sqref="R70"/>
    </sheetView>
  </sheetViews>
  <sheetFormatPr defaultRowHeight="15" x14ac:dyDescent="0.25"/>
  <cols>
    <col min="1" max="1" width="12.140625" customWidth="1"/>
    <col min="2" max="2" width="13.42578125" customWidth="1"/>
    <col min="3" max="3" width="42.5703125" customWidth="1"/>
    <col min="4" max="4" width="10.140625" customWidth="1"/>
    <col min="5" max="5" width="9.42578125" customWidth="1"/>
    <col min="6" max="6" width="4" customWidth="1"/>
    <col min="7" max="7" width="14.85546875" customWidth="1"/>
    <col min="8" max="8" width="5.42578125" customWidth="1"/>
    <col min="9" max="9" width="6.7109375" customWidth="1"/>
    <col min="10" max="10" width="2.85546875" customWidth="1"/>
    <col min="11" max="11" width="0.5703125" hidden="1" customWidth="1"/>
    <col min="12" max="12" width="10.42578125" customWidth="1"/>
    <col min="13" max="13" width="0" hidden="1" customWidth="1"/>
    <col min="14" max="14" width="1.28515625" customWidth="1"/>
    <col min="15" max="15" width="0" hidden="1" customWidth="1"/>
  </cols>
  <sheetData>
    <row r="1" spans="1:14" ht="12.75" customHeight="1" x14ac:dyDescent="0.25">
      <c r="A1" s="69" t="s">
        <v>0</v>
      </c>
      <c r="B1" s="50"/>
      <c r="C1" s="50"/>
      <c r="I1" s="69" t="s">
        <v>1</v>
      </c>
      <c r="J1" s="50"/>
      <c r="L1" s="71">
        <v>45056.535791180599</v>
      </c>
      <c r="M1" s="50"/>
      <c r="N1" s="50"/>
    </row>
    <row r="2" spans="1:14" ht="1.35" customHeight="1" x14ac:dyDescent="0.25"/>
    <row r="3" spans="1:14" ht="1.35" customHeight="1" x14ac:dyDescent="0.25"/>
    <row r="4" spans="1:14" ht="12.75" customHeight="1" x14ac:dyDescent="0.25">
      <c r="A4" s="69" t="s">
        <v>3</v>
      </c>
      <c r="B4" s="50"/>
      <c r="C4" s="50"/>
      <c r="D4" s="50"/>
      <c r="E4" s="50"/>
    </row>
    <row r="5" spans="1:14" ht="1.35" customHeight="1" x14ac:dyDescent="0.25"/>
    <row r="6" spans="1:14" ht="12.75" customHeight="1" x14ac:dyDescent="0.25">
      <c r="A6" s="69" t="s">
        <v>4</v>
      </c>
      <c r="B6" s="50"/>
      <c r="C6" s="50"/>
      <c r="D6" s="50"/>
      <c r="E6" s="50"/>
    </row>
    <row r="7" spans="1:14" ht="1.35" customHeight="1" x14ac:dyDescent="0.25"/>
    <row r="8" spans="1:14" ht="12.75" customHeight="1" x14ac:dyDescent="0.25">
      <c r="A8" s="69" t="s">
        <v>5</v>
      </c>
      <c r="B8" s="50"/>
      <c r="C8" s="50"/>
      <c r="D8" s="50"/>
      <c r="E8" s="50"/>
    </row>
    <row r="9" spans="1:14" ht="16.5" customHeight="1" x14ac:dyDescent="0.25">
      <c r="A9" t="s">
        <v>379</v>
      </c>
    </row>
    <row r="10" spans="1:14" s="39" customFormat="1" ht="16.5" customHeight="1" x14ac:dyDescent="0.25">
      <c r="A10" s="39" t="s">
        <v>380</v>
      </c>
    </row>
    <row r="11" spans="1:14" ht="19.899999999999999" customHeight="1" x14ac:dyDescent="0.25">
      <c r="A11" s="70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.5" customHeight="1" x14ac:dyDescent="0.25"/>
    <row r="13" spans="1:14" s="39" customFormat="1" ht="1.5" customHeight="1" x14ac:dyDescent="0.25"/>
    <row r="14" spans="1:14" s="39" customFormat="1" ht="9" customHeight="1" x14ac:dyDescent="0.25"/>
    <row r="15" spans="1:14" s="39" customFormat="1" ht="9" customHeight="1" x14ac:dyDescent="0.25"/>
    <row r="16" spans="1:14" ht="9" customHeight="1" x14ac:dyDescent="0.25"/>
    <row r="17" spans="1:12" x14ac:dyDescent="0.25">
      <c r="A17" s="1" t="s">
        <v>7</v>
      </c>
      <c r="B17" s="1" t="s">
        <v>8</v>
      </c>
      <c r="C17" s="40" t="s">
        <v>9</v>
      </c>
      <c r="D17" s="2" t="s">
        <v>10</v>
      </c>
      <c r="E17" s="68" t="s">
        <v>11</v>
      </c>
      <c r="F17" s="67"/>
      <c r="G17" s="2" t="s">
        <v>12</v>
      </c>
      <c r="H17" s="68" t="s">
        <v>13</v>
      </c>
      <c r="I17" s="67"/>
      <c r="J17" s="68" t="s">
        <v>14</v>
      </c>
      <c r="K17" s="67"/>
      <c r="L17" s="67"/>
    </row>
    <row r="18" spans="1:12" x14ac:dyDescent="0.25">
      <c r="A18" s="3" t="s">
        <v>2</v>
      </c>
      <c r="B18" s="3" t="s">
        <v>2</v>
      </c>
      <c r="C18" s="41" t="s">
        <v>15</v>
      </c>
      <c r="D18" s="5">
        <v>938147</v>
      </c>
      <c r="E18" s="63">
        <v>0</v>
      </c>
      <c r="F18" s="50"/>
      <c r="G18" s="5">
        <v>36526</v>
      </c>
      <c r="H18" s="64">
        <v>3.89</v>
      </c>
      <c r="I18" s="50"/>
      <c r="J18" s="63">
        <v>974673</v>
      </c>
      <c r="K18" s="50"/>
      <c r="L18" s="50"/>
    </row>
    <row r="19" spans="1:12" x14ac:dyDescent="0.25">
      <c r="A19" s="6" t="s">
        <v>16</v>
      </c>
      <c r="B19" s="6" t="s">
        <v>17</v>
      </c>
      <c r="C19" s="42" t="s">
        <v>18</v>
      </c>
      <c r="D19" s="8">
        <v>938147</v>
      </c>
      <c r="E19" s="65">
        <v>0</v>
      </c>
      <c r="F19" s="50"/>
      <c r="G19" s="8">
        <v>36526</v>
      </c>
      <c r="H19" s="66">
        <v>3.89</v>
      </c>
      <c r="I19" s="50"/>
      <c r="J19" s="65">
        <v>974673</v>
      </c>
      <c r="K19" s="50"/>
      <c r="L19" s="50"/>
    </row>
    <row r="20" spans="1:12" x14ac:dyDescent="0.25">
      <c r="A20" s="9" t="s">
        <v>19</v>
      </c>
      <c r="B20" s="9" t="s">
        <v>20</v>
      </c>
      <c r="C20" s="43" t="s">
        <v>21</v>
      </c>
      <c r="D20" s="11">
        <v>938147</v>
      </c>
      <c r="E20" s="59">
        <v>0</v>
      </c>
      <c r="F20" s="50"/>
      <c r="G20" s="11">
        <v>36526</v>
      </c>
      <c r="H20" s="60">
        <v>3.89</v>
      </c>
      <c r="I20" s="50"/>
      <c r="J20" s="59">
        <v>974673</v>
      </c>
      <c r="K20" s="50"/>
      <c r="L20" s="50"/>
    </row>
    <row r="21" spans="1:12" ht="22.5" x14ac:dyDescent="0.25">
      <c r="A21" s="12" t="s">
        <v>22</v>
      </c>
      <c r="B21" s="12" t="s">
        <v>23</v>
      </c>
      <c r="C21" s="44" t="s">
        <v>24</v>
      </c>
      <c r="D21" s="14">
        <v>938147</v>
      </c>
      <c r="E21" s="61">
        <v>0</v>
      </c>
      <c r="F21" s="50"/>
      <c r="G21" s="14">
        <v>36526</v>
      </c>
      <c r="H21" s="62">
        <v>3.89</v>
      </c>
      <c r="I21" s="50"/>
      <c r="J21" s="61">
        <v>974673</v>
      </c>
      <c r="K21" s="50"/>
      <c r="L21" s="50"/>
    </row>
    <row r="22" spans="1:12" x14ac:dyDescent="0.25">
      <c r="A22" s="15" t="s">
        <v>25</v>
      </c>
      <c r="B22" s="15" t="s">
        <v>26</v>
      </c>
      <c r="C22" s="45" t="s">
        <v>27</v>
      </c>
      <c r="D22" s="17">
        <v>5737</v>
      </c>
      <c r="E22" s="52">
        <v>0</v>
      </c>
      <c r="F22" s="50"/>
      <c r="G22" s="17">
        <v>925</v>
      </c>
      <c r="H22" s="53">
        <v>16.12</v>
      </c>
      <c r="I22" s="50"/>
      <c r="J22" s="52">
        <v>6662</v>
      </c>
      <c r="K22" s="50"/>
      <c r="L22" s="50"/>
    </row>
    <row r="23" spans="1:12" x14ac:dyDescent="0.25">
      <c r="A23" s="18" t="s">
        <v>25</v>
      </c>
      <c r="B23" s="18" t="s">
        <v>28</v>
      </c>
      <c r="C23" s="46" t="s">
        <v>29</v>
      </c>
      <c r="D23" s="20">
        <v>5737</v>
      </c>
      <c r="E23" s="54">
        <v>0</v>
      </c>
      <c r="F23" s="50"/>
      <c r="G23" s="20">
        <v>925</v>
      </c>
      <c r="H23" s="55">
        <v>16.12</v>
      </c>
      <c r="I23" s="50"/>
      <c r="J23" s="54">
        <v>6662</v>
      </c>
      <c r="K23" s="50"/>
      <c r="L23" s="50"/>
    </row>
    <row r="24" spans="1:12" x14ac:dyDescent="0.25">
      <c r="A24" s="21" t="s">
        <v>30</v>
      </c>
      <c r="B24" s="21" t="s">
        <v>31</v>
      </c>
      <c r="C24" s="47" t="s">
        <v>32</v>
      </c>
      <c r="D24" s="23">
        <v>7</v>
      </c>
      <c r="E24" s="51">
        <v>0</v>
      </c>
      <c r="F24" s="50"/>
      <c r="G24" s="23">
        <v>-7</v>
      </c>
      <c r="H24" s="51">
        <v>-100</v>
      </c>
      <c r="I24" s="50"/>
      <c r="J24" s="51">
        <v>0</v>
      </c>
      <c r="K24" s="50"/>
      <c r="L24" s="50"/>
    </row>
    <row r="25" spans="1:12" x14ac:dyDescent="0.25">
      <c r="A25" s="21" t="s">
        <v>33</v>
      </c>
      <c r="B25" s="21" t="s">
        <v>34</v>
      </c>
      <c r="C25" s="47" t="s">
        <v>35</v>
      </c>
      <c r="D25" s="23">
        <v>206</v>
      </c>
      <c r="E25" s="51">
        <v>0</v>
      </c>
      <c r="F25" s="50"/>
      <c r="G25" s="23">
        <v>0</v>
      </c>
      <c r="H25" s="51">
        <v>0</v>
      </c>
      <c r="I25" s="50"/>
      <c r="J25" s="51">
        <v>206</v>
      </c>
      <c r="K25" s="50"/>
      <c r="L25" s="50"/>
    </row>
    <row r="26" spans="1:12" x14ac:dyDescent="0.25">
      <c r="A26" s="21" t="s">
        <v>36</v>
      </c>
      <c r="B26" s="21" t="s">
        <v>37</v>
      </c>
      <c r="C26" s="47" t="s">
        <v>38</v>
      </c>
      <c r="D26" s="23">
        <v>4197</v>
      </c>
      <c r="E26" s="51">
        <v>0</v>
      </c>
      <c r="F26" s="50"/>
      <c r="G26" s="23">
        <v>133</v>
      </c>
      <c r="H26" s="51">
        <v>3.17</v>
      </c>
      <c r="I26" s="50"/>
      <c r="J26" s="51">
        <v>4330</v>
      </c>
      <c r="K26" s="50"/>
      <c r="L26" s="50"/>
    </row>
    <row r="27" spans="1:12" x14ac:dyDescent="0.25">
      <c r="A27" s="21" t="s">
        <v>39</v>
      </c>
      <c r="B27" s="21" t="s">
        <v>40</v>
      </c>
      <c r="C27" s="47" t="s">
        <v>41</v>
      </c>
      <c r="D27" s="23">
        <v>1327</v>
      </c>
      <c r="E27" s="51">
        <v>0</v>
      </c>
      <c r="F27" s="50"/>
      <c r="G27" s="23">
        <v>799</v>
      </c>
      <c r="H27" s="51">
        <v>60.21</v>
      </c>
      <c r="I27" s="50"/>
      <c r="J27" s="51">
        <v>2126</v>
      </c>
      <c r="K27" s="50"/>
      <c r="L27" s="50"/>
    </row>
    <row r="28" spans="1:12" x14ac:dyDescent="0.25">
      <c r="A28" s="15" t="s">
        <v>25</v>
      </c>
      <c r="B28" s="15" t="s">
        <v>42</v>
      </c>
      <c r="C28" s="45" t="s">
        <v>43</v>
      </c>
      <c r="D28" s="17">
        <v>102880</v>
      </c>
      <c r="E28" s="52">
        <v>0</v>
      </c>
      <c r="F28" s="50"/>
      <c r="G28" s="17">
        <v>-38800</v>
      </c>
      <c r="H28" s="53">
        <v>-37.71</v>
      </c>
      <c r="I28" s="50"/>
      <c r="J28" s="52">
        <v>64080</v>
      </c>
      <c r="K28" s="50"/>
      <c r="L28" s="50"/>
    </row>
    <row r="29" spans="1:12" ht="15" customHeight="1" x14ac:dyDescent="0.25">
      <c r="A29" s="18" t="s">
        <v>25</v>
      </c>
      <c r="B29" s="18" t="s">
        <v>44</v>
      </c>
      <c r="C29" s="46" t="s">
        <v>45</v>
      </c>
      <c r="D29" s="20">
        <v>102880</v>
      </c>
      <c r="E29" s="54">
        <v>0</v>
      </c>
      <c r="F29" s="50"/>
      <c r="G29" s="20">
        <v>-38800</v>
      </c>
      <c r="H29" s="55">
        <v>-37.71</v>
      </c>
      <c r="I29" s="50"/>
      <c r="J29" s="54">
        <v>64080</v>
      </c>
      <c r="K29" s="50"/>
      <c r="L29" s="50"/>
    </row>
    <row r="30" spans="1:12" x14ac:dyDescent="0.25">
      <c r="A30" s="24" t="s">
        <v>25</v>
      </c>
      <c r="B30" s="24" t="s">
        <v>46</v>
      </c>
      <c r="C30" s="48" t="s">
        <v>47</v>
      </c>
      <c r="D30" s="26">
        <v>102880</v>
      </c>
      <c r="E30" s="56">
        <v>0</v>
      </c>
      <c r="F30" s="50"/>
      <c r="G30" s="26">
        <v>-38800</v>
      </c>
      <c r="H30" s="57">
        <v>-37.71</v>
      </c>
      <c r="I30" s="50"/>
      <c r="J30" s="56">
        <v>64080</v>
      </c>
      <c r="K30" s="50"/>
      <c r="L30" s="50"/>
    </row>
    <row r="31" spans="1:12" ht="15" customHeight="1" x14ac:dyDescent="0.25">
      <c r="A31" s="27" t="s">
        <v>48</v>
      </c>
      <c r="B31" s="27" t="s">
        <v>49</v>
      </c>
      <c r="C31" s="49" t="s">
        <v>50</v>
      </c>
      <c r="D31" s="29">
        <v>0</v>
      </c>
      <c r="E31" s="58">
        <v>0</v>
      </c>
      <c r="F31" s="50"/>
      <c r="G31" s="29">
        <v>0</v>
      </c>
      <c r="H31" s="58">
        <v>0</v>
      </c>
      <c r="I31" s="50"/>
      <c r="J31" s="58">
        <v>0</v>
      </c>
      <c r="K31" s="50"/>
      <c r="L31" s="50"/>
    </row>
    <row r="32" spans="1:12" x14ac:dyDescent="0.25">
      <c r="A32" s="27" t="s">
        <v>51</v>
      </c>
      <c r="B32" s="27" t="s">
        <v>52</v>
      </c>
      <c r="C32" s="49" t="s">
        <v>53</v>
      </c>
      <c r="D32" s="29">
        <v>1062</v>
      </c>
      <c r="E32" s="58">
        <v>0</v>
      </c>
      <c r="F32" s="50"/>
      <c r="G32" s="29">
        <v>0</v>
      </c>
      <c r="H32" s="58">
        <v>0</v>
      </c>
      <c r="I32" s="50"/>
      <c r="J32" s="58">
        <v>1062</v>
      </c>
      <c r="K32" s="50"/>
      <c r="L32" s="50"/>
    </row>
    <row r="33" spans="1:12" ht="15" customHeight="1" x14ac:dyDescent="0.25">
      <c r="A33" s="27" t="s">
        <v>54</v>
      </c>
      <c r="B33" s="27" t="s">
        <v>52</v>
      </c>
      <c r="C33" s="49" t="s">
        <v>55</v>
      </c>
      <c r="D33" s="29">
        <v>99164</v>
      </c>
      <c r="E33" s="58">
        <v>0</v>
      </c>
      <c r="F33" s="50"/>
      <c r="G33" s="29">
        <v>-38435</v>
      </c>
      <c r="H33" s="58">
        <v>-38.76</v>
      </c>
      <c r="I33" s="50"/>
      <c r="J33" s="58">
        <v>60729</v>
      </c>
      <c r="K33" s="50"/>
      <c r="L33" s="50"/>
    </row>
    <row r="34" spans="1:12" x14ac:dyDescent="0.25">
      <c r="A34" s="27" t="s">
        <v>56</v>
      </c>
      <c r="B34" s="27" t="s">
        <v>40</v>
      </c>
      <c r="C34" s="49" t="s">
        <v>41</v>
      </c>
      <c r="D34" s="29">
        <v>2654</v>
      </c>
      <c r="E34" s="58">
        <v>0</v>
      </c>
      <c r="F34" s="50"/>
      <c r="G34" s="29">
        <v>-365</v>
      </c>
      <c r="H34" s="58">
        <v>-13.75</v>
      </c>
      <c r="I34" s="50"/>
      <c r="J34" s="58">
        <v>2289</v>
      </c>
      <c r="K34" s="50"/>
      <c r="L34" s="50"/>
    </row>
    <row r="35" spans="1:12" x14ac:dyDescent="0.25">
      <c r="A35" s="15" t="s">
        <v>25</v>
      </c>
      <c r="B35" s="15" t="s">
        <v>57</v>
      </c>
      <c r="C35" s="45" t="s">
        <v>58</v>
      </c>
      <c r="D35" s="17">
        <v>823495</v>
      </c>
      <c r="E35" s="52">
        <v>0</v>
      </c>
      <c r="F35" s="50"/>
      <c r="G35" s="17">
        <v>74666</v>
      </c>
      <c r="H35" s="53">
        <v>9.07</v>
      </c>
      <c r="I35" s="50"/>
      <c r="J35" s="52">
        <v>898161</v>
      </c>
      <c r="K35" s="50"/>
      <c r="L35" s="50"/>
    </row>
    <row r="36" spans="1:12" x14ac:dyDescent="0.25">
      <c r="A36" s="18" t="s">
        <v>25</v>
      </c>
      <c r="B36" s="18" t="s">
        <v>59</v>
      </c>
      <c r="C36" s="46" t="s">
        <v>60</v>
      </c>
      <c r="D36" s="20">
        <v>801424</v>
      </c>
      <c r="E36" s="54">
        <v>0</v>
      </c>
      <c r="F36" s="50"/>
      <c r="G36" s="20">
        <v>74639</v>
      </c>
      <c r="H36" s="55">
        <v>9.31</v>
      </c>
      <c r="I36" s="50"/>
      <c r="J36" s="54">
        <v>876063</v>
      </c>
      <c r="K36" s="50"/>
      <c r="L36" s="50"/>
    </row>
    <row r="37" spans="1:12" x14ac:dyDescent="0.25">
      <c r="A37" s="24" t="s">
        <v>25</v>
      </c>
      <c r="B37" s="24" t="s">
        <v>61</v>
      </c>
      <c r="C37" s="48" t="s">
        <v>62</v>
      </c>
      <c r="D37" s="26">
        <v>801424</v>
      </c>
      <c r="E37" s="56">
        <v>0</v>
      </c>
      <c r="F37" s="50"/>
      <c r="G37" s="26">
        <v>74639</v>
      </c>
      <c r="H37" s="57">
        <v>9.31</v>
      </c>
      <c r="I37" s="50"/>
      <c r="J37" s="56">
        <v>876063</v>
      </c>
      <c r="K37" s="50"/>
      <c r="L37" s="50"/>
    </row>
    <row r="38" spans="1:12" ht="18" customHeight="1" x14ac:dyDescent="0.25">
      <c r="A38" s="27" t="s">
        <v>63</v>
      </c>
      <c r="B38" s="27" t="s">
        <v>64</v>
      </c>
      <c r="C38" s="49" t="s">
        <v>65</v>
      </c>
      <c r="D38" s="29">
        <v>3038</v>
      </c>
      <c r="E38" s="58">
        <v>0</v>
      </c>
      <c r="F38" s="50"/>
      <c r="G38" s="29">
        <v>0</v>
      </c>
      <c r="H38" s="58">
        <v>0</v>
      </c>
      <c r="I38" s="50"/>
      <c r="J38" s="58">
        <v>3038</v>
      </c>
      <c r="K38" s="50"/>
      <c r="L38" s="50"/>
    </row>
    <row r="39" spans="1:12" ht="21" customHeight="1" x14ac:dyDescent="0.25">
      <c r="A39" s="27" t="s">
        <v>66</v>
      </c>
      <c r="B39" s="27" t="s">
        <v>64</v>
      </c>
      <c r="C39" s="49" t="s">
        <v>67</v>
      </c>
      <c r="D39" s="29">
        <v>15529</v>
      </c>
      <c r="E39" s="58">
        <v>0</v>
      </c>
      <c r="F39" s="50"/>
      <c r="G39" s="29">
        <v>0</v>
      </c>
      <c r="H39" s="58">
        <v>0</v>
      </c>
      <c r="I39" s="50"/>
      <c r="J39" s="58">
        <v>15529</v>
      </c>
      <c r="K39" s="50"/>
      <c r="L39" s="50"/>
    </row>
    <row r="40" spans="1:12" ht="18" customHeight="1" x14ac:dyDescent="0.25">
      <c r="A40" s="27" t="s">
        <v>68</v>
      </c>
      <c r="B40" s="27" t="s">
        <v>64</v>
      </c>
      <c r="C40" s="49" t="s">
        <v>69</v>
      </c>
      <c r="D40" s="29">
        <v>23890</v>
      </c>
      <c r="E40" s="58">
        <v>0</v>
      </c>
      <c r="F40" s="50"/>
      <c r="G40" s="29">
        <v>0</v>
      </c>
      <c r="H40" s="58">
        <v>0</v>
      </c>
      <c r="I40" s="50"/>
      <c r="J40" s="58">
        <v>23890</v>
      </c>
      <c r="K40" s="50"/>
      <c r="L40" s="50"/>
    </row>
    <row r="41" spans="1:12" ht="18.75" customHeight="1" x14ac:dyDescent="0.25">
      <c r="A41" s="27" t="s">
        <v>70</v>
      </c>
      <c r="B41" s="27" t="s">
        <v>64</v>
      </c>
      <c r="C41" s="49" t="s">
        <v>71</v>
      </c>
      <c r="D41" s="29">
        <v>4751</v>
      </c>
      <c r="E41" s="58">
        <v>0</v>
      </c>
      <c r="F41" s="50"/>
      <c r="G41" s="29">
        <v>0</v>
      </c>
      <c r="H41" s="58">
        <v>0</v>
      </c>
      <c r="I41" s="50"/>
      <c r="J41" s="58">
        <v>4751</v>
      </c>
      <c r="K41" s="50"/>
      <c r="L41" s="50"/>
    </row>
    <row r="42" spans="1:12" ht="20.25" customHeight="1" x14ac:dyDescent="0.25">
      <c r="A42" s="27" t="s">
        <v>72</v>
      </c>
      <c r="B42" s="27" t="s">
        <v>64</v>
      </c>
      <c r="C42" s="49" t="s">
        <v>73</v>
      </c>
      <c r="D42" s="29">
        <v>754216</v>
      </c>
      <c r="E42" s="58">
        <v>0</v>
      </c>
      <c r="F42" s="50"/>
      <c r="G42" s="29">
        <v>0</v>
      </c>
      <c r="H42" s="58">
        <v>0</v>
      </c>
      <c r="I42" s="50"/>
      <c r="J42" s="58">
        <v>754216</v>
      </c>
      <c r="K42" s="50"/>
      <c r="L42" s="50"/>
    </row>
    <row r="43" spans="1:12" ht="21.75" customHeight="1" x14ac:dyDescent="0.25">
      <c r="A43" s="27" t="s">
        <v>74</v>
      </c>
      <c r="B43" s="27" t="s">
        <v>64</v>
      </c>
      <c r="C43" s="49" t="s">
        <v>75</v>
      </c>
      <c r="D43" s="29">
        <v>0</v>
      </c>
      <c r="E43" s="58">
        <v>0</v>
      </c>
      <c r="F43" s="50"/>
      <c r="G43" s="29">
        <v>73250</v>
      </c>
      <c r="H43" s="58">
        <v>100</v>
      </c>
      <c r="I43" s="50"/>
      <c r="J43" s="58">
        <v>73250</v>
      </c>
      <c r="K43" s="50"/>
      <c r="L43" s="50"/>
    </row>
    <row r="44" spans="1:12" x14ac:dyDescent="0.25">
      <c r="A44" s="27" t="s">
        <v>76</v>
      </c>
      <c r="B44" s="27" t="s">
        <v>40</v>
      </c>
      <c r="C44" s="49" t="s">
        <v>2</v>
      </c>
      <c r="D44" s="29">
        <v>0</v>
      </c>
      <c r="E44" s="58">
        <v>0</v>
      </c>
      <c r="F44" s="50"/>
      <c r="G44" s="29">
        <v>1389</v>
      </c>
      <c r="H44" s="58">
        <v>100</v>
      </c>
      <c r="I44" s="50"/>
      <c r="J44" s="58">
        <v>1389</v>
      </c>
      <c r="K44" s="50"/>
      <c r="L44" s="50"/>
    </row>
    <row r="45" spans="1:12" x14ac:dyDescent="0.25">
      <c r="A45" s="18" t="s">
        <v>25</v>
      </c>
      <c r="B45" s="18" t="s">
        <v>77</v>
      </c>
      <c r="C45" s="46" t="s">
        <v>78</v>
      </c>
      <c r="D45" s="20">
        <v>93</v>
      </c>
      <c r="E45" s="54">
        <v>0</v>
      </c>
      <c r="F45" s="50"/>
      <c r="G45" s="20">
        <v>0</v>
      </c>
      <c r="H45" s="55">
        <v>0</v>
      </c>
      <c r="I45" s="50"/>
      <c r="J45" s="54">
        <v>93</v>
      </c>
      <c r="K45" s="50"/>
      <c r="L45" s="50"/>
    </row>
    <row r="46" spans="1:12" ht="21" customHeight="1" x14ac:dyDescent="0.25">
      <c r="A46" s="24" t="s">
        <v>25</v>
      </c>
      <c r="B46" s="24" t="s">
        <v>79</v>
      </c>
      <c r="C46" s="48" t="s">
        <v>80</v>
      </c>
      <c r="D46" s="26">
        <v>93</v>
      </c>
      <c r="E46" s="56">
        <v>0</v>
      </c>
      <c r="F46" s="50"/>
      <c r="G46" s="26">
        <v>0</v>
      </c>
      <c r="H46" s="57">
        <v>0</v>
      </c>
      <c r="I46" s="50"/>
      <c r="J46" s="56">
        <v>93</v>
      </c>
      <c r="K46" s="50"/>
      <c r="L46" s="50"/>
    </row>
    <row r="47" spans="1:12" ht="21" customHeight="1" x14ac:dyDescent="0.25">
      <c r="A47" s="27" t="s">
        <v>81</v>
      </c>
      <c r="B47" s="27" t="s">
        <v>64</v>
      </c>
      <c r="C47" s="49" t="s">
        <v>82</v>
      </c>
      <c r="D47" s="29">
        <v>93</v>
      </c>
      <c r="E47" s="58">
        <v>0</v>
      </c>
      <c r="F47" s="50"/>
      <c r="G47" s="29">
        <v>0</v>
      </c>
      <c r="H47" s="58">
        <v>0</v>
      </c>
      <c r="I47" s="50"/>
      <c r="J47" s="58">
        <v>93</v>
      </c>
      <c r="K47" s="50"/>
      <c r="L47" s="50"/>
    </row>
    <row r="48" spans="1:12" ht="23.25" customHeight="1" x14ac:dyDescent="0.25">
      <c r="A48" s="18" t="s">
        <v>25</v>
      </c>
      <c r="B48" s="18" t="s">
        <v>83</v>
      </c>
      <c r="C48" s="46" t="s">
        <v>84</v>
      </c>
      <c r="D48" s="20">
        <v>19908</v>
      </c>
      <c r="E48" s="54">
        <v>0</v>
      </c>
      <c r="F48" s="50"/>
      <c r="G48" s="20">
        <v>0</v>
      </c>
      <c r="H48" s="55">
        <v>0</v>
      </c>
      <c r="I48" s="50"/>
      <c r="J48" s="54">
        <v>19908</v>
      </c>
      <c r="K48" s="50"/>
      <c r="L48" s="50"/>
    </row>
    <row r="49" spans="1:12" x14ac:dyDescent="0.25">
      <c r="A49" s="24" t="s">
        <v>25</v>
      </c>
      <c r="B49" s="24" t="s">
        <v>85</v>
      </c>
      <c r="C49" s="48" t="s">
        <v>86</v>
      </c>
      <c r="D49" s="26">
        <v>19908</v>
      </c>
      <c r="E49" s="56">
        <v>0</v>
      </c>
      <c r="F49" s="50"/>
      <c r="G49" s="26">
        <v>0</v>
      </c>
      <c r="H49" s="57">
        <v>0</v>
      </c>
      <c r="I49" s="50"/>
      <c r="J49" s="56">
        <v>19908</v>
      </c>
      <c r="K49" s="50"/>
      <c r="L49" s="50"/>
    </row>
    <row r="50" spans="1:12" ht="21" customHeight="1" x14ac:dyDescent="0.25">
      <c r="A50" s="27" t="s">
        <v>87</v>
      </c>
      <c r="B50" s="27" t="s">
        <v>88</v>
      </c>
      <c r="C50" s="49" t="s">
        <v>89</v>
      </c>
      <c r="D50" s="29">
        <v>19908</v>
      </c>
      <c r="E50" s="58">
        <v>0</v>
      </c>
      <c r="F50" s="50"/>
      <c r="G50" s="29">
        <v>0</v>
      </c>
      <c r="H50" s="58">
        <v>0</v>
      </c>
      <c r="I50" s="50"/>
      <c r="J50" s="58">
        <v>19908</v>
      </c>
      <c r="K50" s="50"/>
      <c r="L50" s="50"/>
    </row>
    <row r="51" spans="1:12" ht="24.75" customHeight="1" x14ac:dyDescent="0.25">
      <c r="A51" s="18" t="s">
        <v>25</v>
      </c>
      <c r="B51" s="18" t="s">
        <v>90</v>
      </c>
      <c r="C51" s="46" t="s">
        <v>91</v>
      </c>
      <c r="D51" s="20">
        <v>2070</v>
      </c>
      <c r="E51" s="54">
        <v>0</v>
      </c>
      <c r="F51" s="50"/>
      <c r="G51" s="20">
        <v>0</v>
      </c>
      <c r="H51" s="55">
        <v>0</v>
      </c>
      <c r="I51" s="50"/>
      <c r="J51" s="54">
        <v>2070</v>
      </c>
      <c r="K51" s="50"/>
      <c r="L51" s="50"/>
    </row>
    <row r="52" spans="1:12" ht="23.25" customHeight="1" x14ac:dyDescent="0.25">
      <c r="A52" s="24" t="s">
        <v>25</v>
      </c>
      <c r="B52" s="24" t="s">
        <v>92</v>
      </c>
      <c r="C52" s="48" t="s">
        <v>93</v>
      </c>
      <c r="D52" s="26">
        <v>2070</v>
      </c>
      <c r="E52" s="56">
        <v>0</v>
      </c>
      <c r="F52" s="50"/>
      <c r="G52" s="26">
        <v>0</v>
      </c>
      <c r="H52" s="57">
        <v>0</v>
      </c>
      <c r="I52" s="50"/>
      <c r="J52" s="56">
        <v>2070</v>
      </c>
      <c r="K52" s="50"/>
      <c r="L52" s="50"/>
    </row>
    <row r="53" spans="1:12" x14ac:dyDescent="0.25">
      <c r="A53" s="27" t="s">
        <v>94</v>
      </c>
      <c r="B53" s="27" t="s">
        <v>95</v>
      </c>
      <c r="C53" s="49" t="s">
        <v>96</v>
      </c>
      <c r="D53" s="29">
        <v>2070</v>
      </c>
      <c r="E53" s="58">
        <v>0</v>
      </c>
      <c r="F53" s="50"/>
      <c r="G53" s="29">
        <v>0</v>
      </c>
      <c r="H53" s="58">
        <v>0</v>
      </c>
      <c r="I53" s="50"/>
      <c r="J53" s="58">
        <v>2070</v>
      </c>
      <c r="K53" s="50"/>
      <c r="L53" s="50"/>
    </row>
    <row r="54" spans="1:12" x14ac:dyDescent="0.25">
      <c r="A54" s="18" t="s">
        <v>25</v>
      </c>
      <c r="B54" s="18" t="s">
        <v>97</v>
      </c>
      <c r="C54" s="46" t="s">
        <v>98</v>
      </c>
      <c r="D54" s="20">
        <v>0</v>
      </c>
      <c r="E54" s="54">
        <v>0</v>
      </c>
      <c r="F54" s="50"/>
      <c r="G54" s="20">
        <v>27</v>
      </c>
      <c r="H54" s="55">
        <v>100</v>
      </c>
      <c r="I54" s="50"/>
      <c r="J54" s="54">
        <v>27</v>
      </c>
      <c r="K54" s="50"/>
      <c r="L54" s="50"/>
    </row>
    <row r="55" spans="1:12" ht="23.25" customHeight="1" x14ac:dyDescent="0.25">
      <c r="A55" s="24" t="s">
        <v>25</v>
      </c>
      <c r="B55" s="24" t="s">
        <v>99</v>
      </c>
      <c r="C55" s="48" t="s">
        <v>100</v>
      </c>
      <c r="D55" s="26">
        <v>0</v>
      </c>
      <c r="E55" s="56">
        <v>0</v>
      </c>
      <c r="F55" s="50"/>
      <c r="G55" s="26">
        <v>27</v>
      </c>
      <c r="H55" s="57">
        <v>100</v>
      </c>
      <c r="I55" s="50"/>
      <c r="J55" s="56">
        <v>27</v>
      </c>
      <c r="K55" s="50"/>
      <c r="L55" s="50"/>
    </row>
    <row r="56" spans="1:12" x14ac:dyDescent="0.25">
      <c r="A56" s="27" t="s">
        <v>101</v>
      </c>
      <c r="B56" s="27" t="s">
        <v>49</v>
      </c>
      <c r="C56" s="49" t="s">
        <v>96</v>
      </c>
      <c r="D56" s="29">
        <v>0</v>
      </c>
      <c r="E56" s="58">
        <v>0</v>
      </c>
      <c r="F56" s="50"/>
      <c r="G56" s="29">
        <v>27</v>
      </c>
      <c r="H56" s="58">
        <v>100</v>
      </c>
      <c r="I56" s="50"/>
      <c r="J56" s="58">
        <v>27</v>
      </c>
      <c r="K56" s="50"/>
      <c r="L56" s="50"/>
    </row>
    <row r="57" spans="1:12" x14ac:dyDescent="0.25">
      <c r="A57" s="15" t="s">
        <v>25</v>
      </c>
      <c r="B57" s="15" t="s">
        <v>102</v>
      </c>
      <c r="C57" s="45" t="s">
        <v>103</v>
      </c>
      <c r="D57" s="17">
        <v>5240</v>
      </c>
      <c r="E57" s="52">
        <v>0</v>
      </c>
      <c r="F57" s="50"/>
      <c r="G57" s="17">
        <v>0</v>
      </c>
      <c r="H57" s="53">
        <v>0</v>
      </c>
      <c r="I57" s="50"/>
      <c r="J57" s="52">
        <v>5240</v>
      </c>
      <c r="K57" s="50"/>
      <c r="L57" s="50"/>
    </row>
    <row r="58" spans="1:12" x14ac:dyDescent="0.25">
      <c r="A58" s="18" t="s">
        <v>25</v>
      </c>
      <c r="B58" s="18" t="s">
        <v>104</v>
      </c>
      <c r="C58" s="46" t="s">
        <v>105</v>
      </c>
      <c r="D58" s="20">
        <v>2918</v>
      </c>
      <c r="E58" s="54">
        <v>0</v>
      </c>
      <c r="F58" s="50"/>
      <c r="G58" s="20">
        <v>0</v>
      </c>
      <c r="H58" s="55">
        <v>0</v>
      </c>
      <c r="I58" s="50"/>
      <c r="J58" s="54">
        <v>2918</v>
      </c>
      <c r="K58" s="50"/>
      <c r="L58" s="50"/>
    </row>
    <row r="59" spans="1:12" x14ac:dyDescent="0.25">
      <c r="A59" s="24" t="s">
        <v>25</v>
      </c>
      <c r="B59" s="24" t="s">
        <v>106</v>
      </c>
      <c r="C59" s="48" t="s">
        <v>107</v>
      </c>
      <c r="D59" s="26">
        <v>2918</v>
      </c>
      <c r="E59" s="56">
        <v>0</v>
      </c>
      <c r="F59" s="50"/>
      <c r="G59" s="26">
        <v>0</v>
      </c>
      <c r="H59" s="57">
        <v>0</v>
      </c>
      <c r="I59" s="50"/>
      <c r="J59" s="56">
        <v>2918</v>
      </c>
      <c r="K59" s="50"/>
      <c r="L59" s="50"/>
    </row>
    <row r="60" spans="1:12" ht="15" customHeight="1" x14ac:dyDescent="0.25">
      <c r="A60" s="27" t="s">
        <v>108</v>
      </c>
      <c r="B60" s="27" t="s">
        <v>109</v>
      </c>
      <c r="C60" s="49" t="s">
        <v>110</v>
      </c>
      <c r="D60" s="29">
        <v>264</v>
      </c>
      <c r="E60" s="58">
        <v>0</v>
      </c>
      <c r="F60" s="50"/>
      <c r="G60" s="29">
        <v>800</v>
      </c>
      <c r="H60" s="58">
        <v>303.02999999999997</v>
      </c>
      <c r="I60" s="50"/>
      <c r="J60" s="58">
        <v>1064</v>
      </c>
      <c r="K60" s="50"/>
      <c r="L60" s="50"/>
    </row>
    <row r="61" spans="1:12" x14ac:dyDescent="0.25">
      <c r="A61" s="27" t="s">
        <v>111</v>
      </c>
      <c r="B61" s="27" t="s">
        <v>109</v>
      </c>
      <c r="C61" s="49" t="s">
        <v>112</v>
      </c>
      <c r="D61" s="29">
        <v>2322</v>
      </c>
      <c r="E61" s="58">
        <v>0</v>
      </c>
      <c r="F61" s="50"/>
      <c r="G61" s="29">
        <v>-800</v>
      </c>
      <c r="H61" s="58">
        <v>-34.450000000000003</v>
      </c>
      <c r="I61" s="50"/>
      <c r="J61" s="58">
        <v>1522</v>
      </c>
      <c r="K61" s="50"/>
      <c r="L61" s="50"/>
    </row>
    <row r="62" spans="1:12" ht="24.75" customHeight="1" x14ac:dyDescent="0.25">
      <c r="A62" s="27" t="s">
        <v>113</v>
      </c>
      <c r="B62" s="27" t="s">
        <v>109</v>
      </c>
      <c r="C62" s="49" t="s">
        <v>114</v>
      </c>
      <c r="D62" s="29">
        <v>332</v>
      </c>
      <c r="E62" s="58">
        <v>0</v>
      </c>
      <c r="F62" s="50"/>
      <c r="G62" s="29">
        <v>0</v>
      </c>
      <c r="H62" s="58">
        <v>0</v>
      </c>
      <c r="I62" s="50"/>
      <c r="J62" s="58">
        <v>332</v>
      </c>
      <c r="K62" s="50"/>
      <c r="L62" s="50"/>
    </row>
    <row r="63" spans="1:12" x14ac:dyDescent="0.25">
      <c r="A63" s="18" t="s">
        <v>25</v>
      </c>
      <c r="B63" s="18" t="s">
        <v>115</v>
      </c>
      <c r="C63" s="46" t="s">
        <v>116</v>
      </c>
      <c r="D63" s="20">
        <v>2322</v>
      </c>
      <c r="E63" s="54">
        <v>0</v>
      </c>
      <c r="F63" s="50"/>
      <c r="G63" s="20">
        <v>0</v>
      </c>
      <c r="H63" s="55">
        <v>0</v>
      </c>
      <c r="I63" s="50"/>
      <c r="J63" s="54">
        <v>2322</v>
      </c>
      <c r="K63" s="50"/>
      <c r="L63" s="50"/>
    </row>
    <row r="64" spans="1:12" x14ac:dyDescent="0.25">
      <c r="A64" s="24" t="s">
        <v>25</v>
      </c>
      <c r="B64" s="24" t="s">
        <v>117</v>
      </c>
      <c r="C64" s="48" t="s">
        <v>118</v>
      </c>
      <c r="D64" s="26">
        <v>2322</v>
      </c>
      <c r="E64" s="56">
        <v>0</v>
      </c>
      <c r="F64" s="50"/>
      <c r="G64" s="26">
        <v>0</v>
      </c>
      <c r="H64" s="57">
        <v>0</v>
      </c>
      <c r="I64" s="50"/>
      <c r="J64" s="56">
        <v>2322</v>
      </c>
      <c r="K64" s="50"/>
      <c r="L64" s="50"/>
    </row>
    <row r="65" spans="1:12" x14ac:dyDescent="0.25">
      <c r="A65" s="27" t="s">
        <v>119</v>
      </c>
      <c r="B65" s="27" t="s">
        <v>109</v>
      </c>
      <c r="C65" s="49" t="s">
        <v>112</v>
      </c>
      <c r="D65" s="29">
        <v>2322</v>
      </c>
      <c r="E65" s="58">
        <v>0</v>
      </c>
      <c r="F65" s="50"/>
      <c r="G65" s="29">
        <v>0</v>
      </c>
      <c r="H65" s="58">
        <v>0</v>
      </c>
      <c r="I65" s="50"/>
      <c r="J65" s="58">
        <v>2322</v>
      </c>
      <c r="K65" s="50"/>
      <c r="L65" s="50"/>
    </row>
    <row r="66" spans="1:12" ht="22.5" customHeight="1" x14ac:dyDescent="0.25">
      <c r="A66" s="15" t="s">
        <v>25</v>
      </c>
      <c r="B66" s="15" t="s">
        <v>120</v>
      </c>
      <c r="C66" s="45" t="s">
        <v>121</v>
      </c>
      <c r="D66" s="17">
        <v>795</v>
      </c>
      <c r="E66" s="52">
        <v>0</v>
      </c>
      <c r="F66" s="50"/>
      <c r="G66" s="17">
        <v>-265</v>
      </c>
      <c r="H66" s="53">
        <v>-33.33</v>
      </c>
      <c r="I66" s="50"/>
      <c r="J66" s="52">
        <v>530</v>
      </c>
      <c r="K66" s="50"/>
      <c r="L66" s="50"/>
    </row>
    <row r="67" spans="1:12" ht="21" customHeight="1" x14ac:dyDescent="0.25">
      <c r="A67" s="18" t="s">
        <v>25</v>
      </c>
      <c r="B67" s="18" t="s">
        <v>122</v>
      </c>
      <c r="C67" s="46" t="s">
        <v>123</v>
      </c>
      <c r="D67" s="20">
        <v>795</v>
      </c>
      <c r="E67" s="54">
        <v>0</v>
      </c>
      <c r="F67" s="50"/>
      <c r="G67" s="20">
        <v>-265</v>
      </c>
      <c r="H67" s="55">
        <v>-33.33</v>
      </c>
      <c r="I67" s="50"/>
      <c r="J67" s="54">
        <v>530</v>
      </c>
      <c r="K67" s="50"/>
      <c r="L67" s="50"/>
    </row>
    <row r="68" spans="1:12" x14ac:dyDescent="0.25">
      <c r="A68" s="21" t="s">
        <v>124</v>
      </c>
      <c r="B68" s="21" t="s">
        <v>52</v>
      </c>
      <c r="C68" s="47" t="s">
        <v>125</v>
      </c>
      <c r="D68" s="23">
        <v>265</v>
      </c>
      <c r="E68" s="51">
        <v>0</v>
      </c>
      <c r="F68" s="50"/>
      <c r="G68" s="23">
        <v>0</v>
      </c>
      <c r="H68" s="51">
        <v>0</v>
      </c>
      <c r="I68" s="50"/>
      <c r="J68" s="51">
        <v>265</v>
      </c>
      <c r="K68" s="50"/>
      <c r="L68" s="50"/>
    </row>
    <row r="69" spans="1:12" x14ac:dyDescent="0.25">
      <c r="A69" s="21" t="s">
        <v>126</v>
      </c>
      <c r="B69" s="21" t="s">
        <v>127</v>
      </c>
      <c r="C69" s="47" t="s">
        <v>128</v>
      </c>
      <c r="D69" s="23">
        <v>265</v>
      </c>
      <c r="E69" s="51">
        <v>0</v>
      </c>
      <c r="F69" s="50"/>
      <c r="G69" s="23">
        <v>0</v>
      </c>
      <c r="H69" s="51">
        <v>0</v>
      </c>
      <c r="I69" s="50"/>
      <c r="J69" s="51">
        <v>265</v>
      </c>
      <c r="K69" s="50"/>
      <c r="L69" s="50"/>
    </row>
    <row r="70" spans="1:12" x14ac:dyDescent="0.25">
      <c r="A70" s="21" t="s">
        <v>129</v>
      </c>
      <c r="B70" s="21" t="s">
        <v>40</v>
      </c>
      <c r="C70" s="47" t="s">
        <v>130</v>
      </c>
      <c r="D70" s="23">
        <v>265</v>
      </c>
      <c r="E70" s="51">
        <v>0</v>
      </c>
      <c r="F70" s="50"/>
      <c r="G70" s="23">
        <v>-265</v>
      </c>
      <c r="H70" s="51">
        <v>-100</v>
      </c>
      <c r="I70" s="50"/>
      <c r="J70" s="51">
        <v>0</v>
      </c>
      <c r="K70" s="50"/>
      <c r="L70" s="50"/>
    </row>
    <row r="71" spans="1:12" ht="0" hidden="1" customHeight="1" x14ac:dyDescent="0.25"/>
    <row r="72" spans="1:12" s="39" customFormat="1" ht="0" hidden="1" customHeight="1" x14ac:dyDescent="0.25"/>
    <row r="73" spans="1:12" s="39" customFormat="1" ht="0" hidden="1" customHeight="1" x14ac:dyDescent="0.25"/>
    <row r="74" spans="1:12" s="39" customFormat="1" ht="0" hidden="1" customHeight="1" x14ac:dyDescent="0.25"/>
    <row r="76" spans="1:12" x14ac:dyDescent="0.25">
      <c r="A76" s="75" t="s">
        <v>356</v>
      </c>
      <c r="B76" s="75">
        <v>1</v>
      </c>
      <c r="C76" s="75"/>
      <c r="D76" s="78">
        <f>SUM(D77,D81,D84,D90,D93,D96,D99,D102)</f>
        <v>202931</v>
      </c>
      <c r="E76" s="76"/>
      <c r="F76" s="76"/>
      <c r="G76" s="76">
        <f>SUM(G77,G81,G84,G90,G93,G96,G99,G102)</f>
        <v>10713</v>
      </c>
      <c r="H76" s="76"/>
      <c r="I76" s="76"/>
      <c r="J76" s="76"/>
      <c r="K76" s="76"/>
      <c r="L76" s="76">
        <f>SUM(L77,L81,L84,L90,L93,L96,L99,L102)</f>
        <v>213644</v>
      </c>
    </row>
    <row r="77" spans="1:12" x14ac:dyDescent="0.25">
      <c r="A77" s="72" t="s">
        <v>357</v>
      </c>
      <c r="B77" s="72" t="s">
        <v>144</v>
      </c>
      <c r="C77" s="72" t="s">
        <v>358</v>
      </c>
      <c r="D77" s="73">
        <f>SUM(D78:D80)</f>
        <v>81899</v>
      </c>
      <c r="E77" s="73"/>
      <c r="F77" s="73"/>
      <c r="G77" s="73">
        <f>SUM(G78:G80)</f>
        <v>-600</v>
      </c>
      <c r="H77" s="73"/>
      <c r="I77" s="73"/>
      <c r="J77" s="73"/>
      <c r="K77" s="73"/>
      <c r="L77" s="73">
        <f>SUM(L78:L80)</f>
        <v>81299</v>
      </c>
    </row>
    <row r="78" spans="1:12" x14ac:dyDescent="0.25">
      <c r="A78" s="72" t="s">
        <v>359</v>
      </c>
      <c r="B78" s="72">
        <v>671</v>
      </c>
      <c r="C78" s="72" t="s">
        <v>360</v>
      </c>
      <c r="D78" s="73">
        <v>58091</v>
      </c>
      <c r="E78" s="73"/>
      <c r="F78" s="73"/>
      <c r="G78" s="73"/>
      <c r="H78" s="73"/>
      <c r="I78" s="73"/>
      <c r="J78" s="73"/>
      <c r="K78" s="73"/>
      <c r="L78" s="73">
        <f>SUM(D78:I78)</f>
        <v>58091</v>
      </c>
    </row>
    <row r="79" spans="1:12" x14ac:dyDescent="0.25">
      <c r="A79" s="72"/>
      <c r="B79" s="72">
        <v>671</v>
      </c>
      <c r="C79" s="72" t="s">
        <v>361</v>
      </c>
      <c r="D79" s="73">
        <v>770</v>
      </c>
      <c r="E79" s="73"/>
      <c r="F79" s="73"/>
      <c r="G79" s="73">
        <v>251</v>
      </c>
      <c r="H79" s="73"/>
      <c r="I79" s="73"/>
      <c r="J79" s="73"/>
      <c r="K79" s="73"/>
      <c r="L79" s="73">
        <f t="shared" ref="L79:L80" si="0">SUM(D79:I79)</f>
        <v>1021</v>
      </c>
    </row>
    <row r="80" spans="1:12" x14ac:dyDescent="0.25">
      <c r="A80" s="72"/>
      <c r="B80" s="72">
        <v>671</v>
      </c>
      <c r="C80" s="72" t="s">
        <v>362</v>
      </c>
      <c r="D80" s="73">
        <v>23038</v>
      </c>
      <c r="E80" s="73"/>
      <c r="F80" s="73"/>
      <c r="G80" s="73">
        <v>-851</v>
      </c>
      <c r="H80" s="73"/>
      <c r="I80" s="73"/>
      <c r="J80" s="73"/>
      <c r="K80" s="73"/>
      <c r="L80" s="73">
        <f t="shared" si="0"/>
        <v>22187</v>
      </c>
    </row>
    <row r="81" spans="1:12" x14ac:dyDescent="0.25">
      <c r="A81" s="72"/>
      <c r="B81" s="72" t="s">
        <v>363</v>
      </c>
      <c r="C81" s="72"/>
      <c r="D81" s="73">
        <f>SUM(D82:D83)</f>
        <v>372</v>
      </c>
      <c r="E81" s="73"/>
      <c r="F81" s="73"/>
      <c r="G81" s="73">
        <f>SUM(G82:G83)</f>
        <v>890</v>
      </c>
      <c r="H81" s="73"/>
      <c r="I81" s="73"/>
      <c r="J81" s="73"/>
      <c r="K81" s="73"/>
      <c r="L81" s="73">
        <f>SUM(L82:L83)</f>
        <v>1262</v>
      </c>
    </row>
    <row r="82" spans="1:12" x14ac:dyDescent="0.25">
      <c r="A82" s="72"/>
      <c r="B82" s="72">
        <v>671</v>
      </c>
      <c r="C82" s="72" t="s">
        <v>294</v>
      </c>
      <c r="D82" s="73">
        <v>372</v>
      </c>
      <c r="E82" s="73"/>
      <c r="F82" s="73"/>
      <c r="G82" s="73"/>
      <c r="H82" s="73"/>
      <c r="I82" s="73"/>
      <c r="J82" s="73"/>
      <c r="K82" s="73"/>
      <c r="L82" s="73">
        <f t="shared" ref="L82:L83" si="1">SUM(D82:I82)</f>
        <v>372</v>
      </c>
    </row>
    <row r="83" spans="1:12" x14ac:dyDescent="0.25">
      <c r="A83" s="72"/>
      <c r="B83" s="72">
        <v>671</v>
      </c>
      <c r="C83" s="72" t="s">
        <v>301</v>
      </c>
      <c r="D83" s="73"/>
      <c r="E83" s="73"/>
      <c r="F83" s="73"/>
      <c r="G83" s="73">
        <v>890</v>
      </c>
      <c r="H83" s="73"/>
      <c r="I83" s="73"/>
      <c r="J83" s="73"/>
      <c r="K83" s="73"/>
      <c r="L83" s="73">
        <f t="shared" si="1"/>
        <v>890</v>
      </c>
    </row>
    <row r="84" spans="1:12" x14ac:dyDescent="0.25">
      <c r="A84" s="72"/>
      <c r="B84" s="72" t="s">
        <v>159</v>
      </c>
      <c r="C84" s="72" t="s">
        <v>364</v>
      </c>
      <c r="D84" s="73">
        <f>SUM(D85:D88)</f>
        <v>117979</v>
      </c>
      <c r="E84" s="73"/>
      <c r="F84" s="73"/>
      <c r="G84" s="73">
        <f>SUM(G85:G88)</f>
        <v>6647</v>
      </c>
      <c r="H84" s="73"/>
      <c r="I84" s="73"/>
      <c r="J84" s="73"/>
      <c r="K84" s="73"/>
      <c r="L84" s="73">
        <f>SUM(L85:L88)</f>
        <v>124626</v>
      </c>
    </row>
    <row r="85" spans="1:12" x14ac:dyDescent="0.25">
      <c r="A85" s="72" t="s">
        <v>365</v>
      </c>
      <c r="B85" s="72">
        <v>671</v>
      </c>
      <c r="C85" s="72" t="s">
        <v>366</v>
      </c>
      <c r="D85" s="73">
        <v>81434</v>
      </c>
      <c r="E85" s="73"/>
      <c r="F85" s="73"/>
      <c r="G85" s="73">
        <v>452</v>
      </c>
      <c r="H85" s="73"/>
      <c r="I85" s="73"/>
      <c r="J85" s="73"/>
      <c r="K85" s="73"/>
      <c r="L85" s="73">
        <f t="shared" ref="L85:L88" si="2">SUM(D85:I85)</f>
        <v>81886</v>
      </c>
    </row>
    <row r="86" spans="1:12" x14ac:dyDescent="0.25">
      <c r="A86" s="72"/>
      <c r="B86" s="72">
        <v>671</v>
      </c>
      <c r="C86" s="72" t="s">
        <v>367</v>
      </c>
      <c r="D86" s="73">
        <v>0</v>
      </c>
      <c r="E86" s="73"/>
      <c r="F86" s="73"/>
      <c r="G86" s="73">
        <v>3000</v>
      </c>
      <c r="H86" s="73"/>
      <c r="I86" s="73"/>
      <c r="J86" s="73"/>
      <c r="K86" s="73"/>
      <c r="L86" s="73">
        <f t="shared" si="2"/>
        <v>3000</v>
      </c>
    </row>
    <row r="87" spans="1:12" x14ac:dyDescent="0.25">
      <c r="A87" s="72"/>
      <c r="B87" s="72">
        <v>671</v>
      </c>
      <c r="C87" s="72" t="s">
        <v>368</v>
      </c>
      <c r="D87" s="73">
        <v>27790</v>
      </c>
      <c r="E87" s="73"/>
      <c r="F87" s="73"/>
      <c r="G87" s="73"/>
      <c r="H87" s="73"/>
      <c r="I87" s="73"/>
      <c r="J87" s="73"/>
      <c r="K87" s="73"/>
      <c r="L87" s="73">
        <f t="shared" si="2"/>
        <v>27790</v>
      </c>
    </row>
    <row r="88" spans="1:12" x14ac:dyDescent="0.25">
      <c r="A88" s="72"/>
      <c r="B88" s="72">
        <v>671</v>
      </c>
      <c r="C88" s="72" t="s">
        <v>369</v>
      </c>
      <c r="D88" s="73">
        <v>8755</v>
      </c>
      <c r="E88" s="73"/>
      <c r="F88" s="73"/>
      <c r="G88" s="73">
        <v>3195</v>
      </c>
      <c r="H88" s="73"/>
      <c r="I88" s="73"/>
      <c r="J88" s="73"/>
      <c r="K88" s="73"/>
      <c r="L88" s="73">
        <f t="shared" si="2"/>
        <v>11950</v>
      </c>
    </row>
    <row r="89" spans="1:12" x14ac:dyDescent="0.25">
      <c r="A89" s="72"/>
      <c r="B89" s="72"/>
      <c r="C89" s="72"/>
      <c r="D89" s="73"/>
      <c r="E89" s="73"/>
      <c r="F89" s="73"/>
      <c r="G89" s="73"/>
      <c r="H89" s="73"/>
      <c r="I89" s="73"/>
      <c r="J89" s="73"/>
      <c r="K89" s="73"/>
      <c r="L89" s="73"/>
    </row>
    <row r="90" spans="1:12" x14ac:dyDescent="0.25">
      <c r="A90" s="72"/>
      <c r="B90" s="72" t="s">
        <v>370</v>
      </c>
      <c r="C90" s="72" t="s">
        <v>371</v>
      </c>
      <c r="D90" s="73">
        <f>SUM(D91)</f>
        <v>0</v>
      </c>
      <c r="E90" s="73"/>
      <c r="F90" s="73"/>
      <c r="G90" s="73">
        <f>SUM(G91)</f>
        <v>665</v>
      </c>
      <c r="H90" s="73"/>
      <c r="I90" s="73"/>
      <c r="J90" s="73"/>
      <c r="K90" s="73"/>
      <c r="L90" s="73">
        <f>SUM(L91)</f>
        <v>665</v>
      </c>
    </row>
    <row r="91" spans="1:12" x14ac:dyDescent="0.25">
      <c r="A91" s="72"/>
      <c r="B91" s="72">
        <v>671</v>
      </c>
      <c r="C91" s="72" t="s">
        <v>372</v>
      </c>
      <c r="D91" s="73"/>
      <c r="E91" s="73"/>
      <c r="F91" s="73"/>
      <c r="G91" s="73">
        <v>665</v>
      </c>
      <c r="H91" s="73"/>
      <c r="I91" s="73"/>
      <c r="J91" s="73"/>
      <c r="K91" s="73"/>
      <c r="L91" s="73">
        <f>SUM(D91:I91)</f>
        <v>665</v>
      </c>
    </row>
    <row r="92" spans="1:12" x14ac:dyDescent="0.25">
      <c r="A92" s="72"/>
      <c r="B92" s="72"/>
      <c r="C92" s="72"/>
      <c r="D92" s="73"/>
      <c r="E92" s="73"/>
      <c r="F92" s="73"/>
      <c r="G92" s="73"/>
      <c r="H92" s="73"/>
      <c r="I92" s="73"/>
      <c r="J92" s="73"/>
      <c r="K92" s="73"/>
      <c r="L92" s="73"/>
    </row>
    <row r="93" spans="1:12" x14ac:dyDescent="0.25">
      <c r="A93" s="72"/>
      <c r="B93" s="72" t="s">
        <v>59</v>
      </c>
      <c r="C93" s="72" t="s">
        <v>60</v>
      </c>
      <c r="D93" s="73">
        <f>SUM(D94)</f>
        <v>0</v>
      </c>
      <c r="E93" s="73"/>
      <c r="F93" s="73"/>
      <c r="G93" s="73">
        <f>SUM(G94)</f>
        <v>116</v>
      </c>
      <c r="H93" s="73"/>
      <c r="I93" s="73"/>
      <c r="J93" s="73"/>
      <c r="K93" s="73"/>
      <c r="L93" s="73">
        <f>SUM(L94)</f>
        <v>116</v>
      </c>
    </row>
    <row r="94" spans="1:12" x14ac:dyDescent="0.25">
      <c r="A94" s="72"/>
      <c r="B94" s="72">
        <v>671</v>
      </c>
      <c r="C94" s="72" t="s">
        <v>301</v>
      </c>
      <c r="D94" s="73"/>
      <c r="E94" s="73"/>
      <c r="F94" s="73"/>
      <c r="G94" s="73">
        <v>116</v>
      </c>
      <c r="H94" s="73"/>
      <c r="I94" s="73"/>
      <c r="J94" s="73"/>
      <c r="K94" s="73"/>
      <c r="L94" s="73">
        <f>SUM(D94:I94)</f>
        <v>116</v>
      </c>
    </row>
    <row r="95" spans="1:12" x14ac:dyDescent="0.25">
      <c r="A95" s="72"/>
      <c r="B95" s="72"/>
      <c r="C95" s="72"/>
      <c r="D95" s="73"/>
      <c r="E95" s="73"/>
      <c r="F95" s="73"/>
      <c r="G95" s="73"/>
      <c r="H95" s="73"/>
      <c r="I95" s="73"/>
      <c r="J95" s="73"/>
      <c r="K95" s="73"/>
      <c r="L95" s="73"/>
    </row>
    <row r="96" spans="1:12" x14ac:dyDescent="0.25">
      <c r="A96" s="72"/>
      <c r="B96" s="72" t="s">
        <v>373</v>
      </c>
      <c r="C96" s="72" t="s">
        <v>374</v>
      </c>
      <c r="D96" s="73">
        <f>SUM(D97)</f>
        <v>0</v>
      </c>
      <c r="E96" s="73"/>
      <c r="F96" s="73"/>
      <c r="G96" s="73">
        <f>SUM(G97)</f>
        <v>308</v>
      </c>
      <c r="H96" s="73"/>
      <c r="I96" s="73"/>
      <c r="J96" s="73"/>
      <c r="K96" s="73"/>
      <c r="L96" s="73">
        <f>SUM(L97)</f>
        <v>308</v>
      </c>
    </row>
    <row r="97" spans="1:12" x14ac:dyDescent="0.25">
      <c r="A97" s="72"/>
      <c r="B97" s="72">
        <v>671</v>
      </c>
      <c r="C97" s="72" t="s">
        <v>294</v>
      </c>
      <c r="D97" s="73"/>
      <c r="E97" s="73"/>
      <c r="F97" s="73"/>
      <c r="G97" s="73">
        <v>308</v>
      </c>
      <c r="H97" s="73"/>
      <c r="I97" s="73"/>
      <c r="J97" s="73"/>
      <c r="K97" s="73"/>
      <c r="L97" s="73">
        <f>SUM(D97:I97)</f>
        <v>308</v>
      </c>
    </row>
    <row r="98" spans="1:12" x14ac:dyDescent="0.25">
      <c r="A98" s="72"/>
      <c r="B98" s="72"/>
      <c r="C98" s="72"/>
      <c r="D98" s="73"/>
      <c r="E98" s="73"/>
      <c r="F98" s="73"/>
      <c r="G98" s="73"/>
      <c r="H98" s="73"/>
      <c r="I98" s="73"/>
      <c r="J98" s="73"/>
      <c r="K98" s="73"/>
      <c r="L98" s="73"/>
    </row>
    <row r="99" spans="1:12" x14ac:dyDescent="0.25">
      <c r="A99" s="72"/>
      <c r="B99" s="72" t="s">
        <v>83</v>
      </c>
      <c r="C99" s="72" t="s">
        <v>375</v>
      </c>
      <c r="D99" s="73">
        <f>SUM(D100)</f>
        <v>2681</v>
      </c>
      <c r="E99" s="73"/>
      <c r="F99" s="73"/>
      <c r="G99" s="73">
        <f>SUM(G100)</f>
        <v>-308</v>
      </c>
      <c r="H99" s="73"/>
      <c r="I99" s="73"/>
      <c r="J99" s="73"/>
      <c r="K99" s="73"/>
      <c r="L99" s="73">
        <f>SUM(L100)</f>
        <v>2373</v>
      </c>
    </row>
    <row r="100" spans="1:12" x14ac:dyDescent="0.25">
      <c r="A100" s="72" t="s">
        <v>376</v>
      </c>
      <c r="B100" s="72">
        <v>671</v>
      </c>
      <c r="C100" s="72" t="s">
        <v>294</v>
      </c>
      <c r="D100" s="73">
        <v>2681</v>
      </c>
      <c r="E100" s="73"/>
      <c r="F100" s="73"/>
      <c r="G100" s="73">
        <v>-308</v>
      </c>
      <c r="H100" s="73"/>
      <c r="I100" s="73"/>
      <c r="J100" s="73"/>
      <c r="K100" s="73"/>
      <c r="L100" s="73">
        <f>SUM(D100:I100)</f>
        <v>2373</v>
      </c>
    </row>
    <row r="101" spans="1:12" x14ac:dyDescent="0.25">
      <c r="A101" s="72"/>
      <c r="B101" s="72"/>
      <c r="C101" s="72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2" x14ac:dyDescent="0.25">
      <c r="A102" s="72"/>
      <c r="B102" s="72" t="s">
        <v>83</v>
      </c>
      <c r="C102" s="72"/>
      <c r="D102" s="73">
        <f>SUM(D103)</f>
        <v>0</v>
      </c>
      <c r="E102" s="73"/>
      <c r="F102" s="73"/>
      <c r="G102" s="73">
        <f>SUM(G103)</f>
        <v>2995</v>
      </c>
      <c r="H102" s="73"/>
      <c r="I102" s="73"/>
      <c r="J102" s="73"/>
      <c r="K102" s="73"/>
      <c r="L102" s="73">
        <f>SUM(L103)</f>
        <v>2995</v>
      </c>
    </row>
    <row r="103" spans="1:12" x14ac:dyDescent="0.25">
      <c r="A103" s="72"/>
      <c r="B103" s="72">
        <v>671</v>
      </c>
      <c r="C103" s="72" t="s">
        <v>377</v>
      </c>
      <c r="D103" s="72"/>
      <c r="E103" s="72"/>
      <c r="F103" s="72"/>
      <c r="G103" s="74">
        <v>2995</v>
      </c>
      <c r="H103" s="72"/>
      <c r="I103" s="72"/>
      <c r="J103" s="72"/>
      <c r="K103" s="72"/>
      <c r="L103" s="73">
        <f>SUM(D103:I103)</f>
        <v>2995</v>
      </c>
    </row>
    <row r="104" spans="1:12" x14ac:dyDescent="0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x14ac:dyDescent="0.25">
      <c r="A105" s="75"/>
      <c r="B105" s="75"/>
      <c r="C105" s="75" t="s">
        <v>378</v>
      </c>
      <c r="D105" s="78">
        <v>1141078</v>
      </c>
      <c r="E105" s="75"/>
      <c r="F105" s="75"/>
      <c r="G105" s="76">
        <f>SUM(G76,G67,G63,G58,G54,G51,G48,G45,G36,G29,G23)</f>
        <v>47239</v>
      </c>
      <c r="H105" s="75"/>
      <c r="I105" s="75"/>
      <c r="J105" s="75"/>
      <c r="K105" s="75"/>
      <c r="L105" s="78">
        <v>1188317</v>
      </c>
    </row>
    <row r="106" spans="1:12" x14ac:dyDescent="0.25">
      <c r="D106" s="77"/>
    </row>
  </sheetData>
  <mergeCells count="169">
    <mergeCell ref="A4:E4"/>
    <mergeCell ref="A6:E6"/>
    <mergeCell ref="A8:E8"/>
    <mergeCell ref="A11:N11"/>
    <mergeCell ref="A1:C1"/>
    <mergeCell ref="I1:J1"/>
    <mergeCell ref="L1:N1"/>
    <mergeCell ref="E18:F18"/>
    <mergeCell ref="H18:I18"/>
    <mergeCell ref="J18:L18"/>
    <mergeCell ref="E19:F19"/>
    <mergeCell ref="H19:I19"/>
    <mergeCell ref="J19:L19"/>
    <mergeCell ref="E17:F17"/>
    <mergeCell ref="H17:I17"/>
    <mergeCell ref="J17:L17"/>
    <mergeCell ref="E22:F22"/>
    <mergeCell ref="H22:I22"/>
    <mergeCell ref="J22:L22"/>
    <mergeCell ref="E23:F23"/>
    <mergeCell ref="H23:I23"/>
    <mergeCell ref="J23:L23"/>
    <mergeCell ref="E20:F20"/>
    <mergeCell ref="H20:I20"/>
    <mergeCell ref="J20:L20"/>
    <mergeCell ref="E21:F21"/>
    <mergeCell ref="H21:I21"/>
    <mergeCell ref="J21:L21"/>
    <mergeCell ref="E26:F26"/>
    <mergeCell ref="H26:I26"/>
    <mergeCell ref="J26:L26"/>
    <mergeCell ref="E27:F27"/>
    <mergeCell ref="H27:I27"/>
    <mergeCell ref="J27:L27"/>
    <mergeCell ref="E24:F24"/>
    <mergeCell ref="H24:I24"/>
    <mergeCell ref="J24:L24"/>
    <mergeCell ref="E25:F25"/>
    <mergeCell ref="H25:I25"/>
    <mergeCell ref="J25:L25"/>
    <mergeCell ref="E30:F30"/>
    <mergeCell ref="H30:I30"/>
    <mergeCell ref="J30:L30"/>
    <mergeCell ref="E31:F31"/>
    <mergeCell ref="H31:I31"/>
    <mergeCell ref="J31:L31"/>
    <mergeCell ref="E28:F28"/>
    <mergeCell ref="H28:I28"/>
    <mergeCell ref="J28:L28"/>
    <mergeCell ref="E29:F29"/>
    <mergeCell ref="H29:I29"/>
    <mergeCell ref="J29:L29"/>
    <mergeCell ref="E34:F34"/>
    <mergeCell ref="H34:I34"/>
    <mergeCell ref="J34:L34"/>
    <mergeCell ref="E35:F35"/>
    <mergeCell ref="H35:I35"/>
    <mergeCell ref="J35:L35"/>
    <mergeCell ref="E32:F32"/>
    <mergeCell ref="H32:I32"/>
    <mergeCell ref="J32:L32"/>
    <mergeCell ref="E33:F33"/>
    <mergeCell ref="H33:I33"/>
    <mergeCell ref="J33:L33"/>
    <mergeCell ref="E38:F38"/>
    <mergeCell ref="H38:I38"/>
    <mergeCell ref="J38:L38"/>
    <mergeCell ref="E39:F39"/>
    <mergeCell ref="H39:I39"/>
    <mergeCell ref="J39:L39"/>
    <mergeCell ref="E36:F36"/>
    <mergeCell ref="H36:I36"/>
    <mergeCell ref="J36:L36"/>
    <mergeCell ref="E37:F37"/>
    <mergeCell ref="H37:I37"/>
    <mergeCell ref="J37:L37"/>
    <mergeCell ref="E42:F42"/>
    <mergeCell ref="H42:I42"/>
    <mergeCell ref="J42:L42"/>
    <mergeCell ref="E43:F43"/>
    <mergeCell ref="H43:I43"/>
    <mergeCell ref="J43:L43"/>
    <mergeCell ref="E40:F40"/>
    <mergeCell ref="H40:I40"/>
    <mergeCell ref="J40:L40"/>
    <mergeCell ref="E41:F41"/>
    <mergeCell ref="H41:I41"/>
    <mergeCell ref="J41:L41"/>
    <mergeCell ref="E46:F46"/>
    <mergeCell ref="H46:I46"/>
    <mergeCell ref="J46:L46"/>
    <mergeCell ref="E47:F47"/>
    <mergeCell ref="H47:I47"/>
    <mergeCell ref="J47:L47"/>
    <mergeCell ref="E44:F44"/>
    <mergeCell ref="H44:I44"/>
    <mergeCell ref="J44:L44"/>
    <mergeCell ref="E45:F45"/>
    <mergeCell ref="H45:I45"/>
    <mergeCell ref="J45:L45"/>
    <mergeCell ref="E50:F50"/>
    <mergeCell ref="H50:I50"/>
    <mergeCell ref="J50:L50"/>
    <mergeCell ref="E51:F51"/>
    <mergeCell ref="H51:I51"/>
    <mergeCell ref="J51:L51"/>
    <mergeCell ref="E48:F48"/>
    <mergeCell ref="H48:I48"/>
    <mergeCell ref="J48:L48"/>
    <mergeCell ref="E49:F49"/>
    <mergeCell ref="H49:I49"/>
    <mergeCell ref="J49:L49"/>
    <mergeCell ref="E54:F54"/>
    <mergeCell ref="H54:I54"/>
    <mergeCell ref="J54:L54"/>
    <mergeCell ref="E55:F55"/>
    <mergeCell ref="H55:I55"/>
    <mergeCell ref="J55:L55"/>
    <mergeCell ref="E52:F52"/>
    <mergeCell ref="H52:I52"/>
    <mergeCell ref="J52:L52"/>
    <mergeCell ref="E53:F53"/>
    <mergeCell ref="H53:I53"/>
    <mergeCell ref="J53:L53"/>
    <mergeCell ref="E58:F58"/>
    <mergeCell ref="H58:I58"/>
    <mergeCell ref="J58:L58"/>
    <mergeCell ref="E59:F59"/>
    <mergeCell ref="H59:I59"/>
    <mergeCell ref="J59:L59"/>
    <mergeCell ref="E56:F56"/>
    <mergeCell ref="H56:I56"/>
    <mergeCell ref="J56:L56"/>
    <mergeCell ref="E57:F57"/>
    <mergeCell ref="H57:I57"/>
    <mergeCell ref="J57:L57"/>
    <mergeCell ref="E62:F62"/>
    <mergeCell ref="H62:I62"/>
    <mergeCell ref="J62:L62"/>
    <mergeCell ref="E63:F63"/>
    <mergeCell ref="H63:I63"/>
    <mergeCell ref="J63:L63"/>
    <mergeCell ref="E60:F60"/>
    <mergeCell ref="H60:I60"/>
    <mergeCell ref="J60:L60"/>
    <mergeCell ref="E61:F61"/>
    <mergeCell ref="H61:I61"/>
    <mergeCell ref="J61:L61"/>
    <mergeCell ref="E66:F66"/>
    <mergeCell ref="H66:I66"/>
    <mergeCell ref="J66:L66"/>
    <mergeCell ref="E67:F67"/>
    <mergeCell ref="H67:I67"/>
    <mergeCell ref="J67:L67"/>
    <mergeCell ref="E64:F64"/>
    <mergeCell ref="H64:I64"/>
    <mergeCell ref="J64:L64"/>
    <mergeCell ref="E65:F65"/>
    <mergeCell ref="H65:I65"/>
    <mergeCell ref="J65:L65"/>
    <mergeCell ref="E70:F70"/>
    <mergeCell ref="H70:I70"/>
    <mergeCell ref="J70:L70"/>
    <mergeCell ref="E68:F68"/>
    <mergeCell ref="H68:I68"/>
    <mergeCell ref="J68:L68"/>
    <mergeCell ref="E69:F69"/>
    <mergeCell ref="H69:I69"/>
    <mergeCell ref="J69:L69"/>
  </mergeCells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showGridLines="0" topLeftCell="A19" workbookViewId="0">
      <selection activeCell="N242" sqref="N242"/>
    </sheetView>
  </sheetViews>
  <sheetFormatPr defaultRowHeight="15" x14ac:dyDescent="0.25"/>
  <cols>
    <col min="1" max="1" width="12.140625" customWidth="1"/>
    <col min="2" max="2" width="13.42578125" customWidth="1"/>
    <col min="3" max="3" width="50" customWidth="1"/>
    <col min="4" max="4" width="13.42578125" customWidth="1"/>
    <col min="5" max="5" width="13.5703125" customWidth="1"/>
    <col min="6" max="6" width="14.85546875" customWidth="1"/>
    <col min="7" max="7" width="12.140625" customWidth="1"/>
    <col min="8" max="8" width="13.42578125" customWidth="1"/>
    <col min="9" max="9" width="0" hidden="1" customWidth="1"/>
    <col min="10" max="10" width="1.28515625" customWidth="1"/>
  </cols>
  <sheetData>
    <row r="1" spans="1:8" ht="14.1" customHeight="1" x14ac:dyDescent="0.25"/>
    <row r="2" spans="1:8" x14ac:dyDescent="0.25">
      <c r="A2" s="1" t="s">
        <v>7</v>
      </c>
      <c r="B2" s="1" t="s">
        <v>8</v>
      </c>
      <c r="C2" s="1" t="s">
        <v>131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x14ac:dyDescent="0.25">
      <c r="A3" s="3" t="s">
        <v>2</v>
      </c>
      <c r="B3" s="3" t="s">
        <v>2</v>
      </c>
      <c r="C3" s="4" t="s">
        <v>132</v>
      </c>
      <c r="D3" s="5">
        <v>1081123</v>
      </c>
      <c r="E3" s="5">
        <v>86925.45</v>
      </c>
      <c r="F3" s="5">
        <v>80210</v>
      </c>
      <c r="G3" s="5">
        <v>7.42</v>
      </c>
      <c r="H3" s="5">
        <v>1161333</v>
      </c>
    </row>
    <row r="4" spans="1:8" x14ac:dyDescent="0.25">
      <c r="A4" s="6" t="s">
        <v>16</v>
      </c>
      <c r="B4" s="6" t="s">
        <v>17</v>
      </c>
      <c r="C4" s="7" t="s">
        <v>18</v>
      </c>
      <c r="D4" s="8">
        <v>1081123</v>
      </c>
      <c r="E4" s="8">
        <v>86925.45</v>
      </c>
      <c r="F4" s="8">
        <v>80210</v>
      </c>
      <c r="G4" s="8">
        <v>7.42</v>
      </c>
      <c r="H4" s="8">
        <v>1161333</v>
      </c>
    </row>
    <row r="5" spans="1:8" x14ac:dyDescent="0.25">
      <c r="A5" s="9" t="s">
        <v>19</v>
      </c>
      <c r="B5" s="9" t="s">
        <v>20</v>
      </c>
      <c r="C5" s="10" t="s">
        <v>21</v>
      </c>
      <c r="D5" s="11">
        <v>1081123</v>
      </c>
      <c r="E5" s="11">
        <v>86925.45</v>
      </c>
      <c r="F5" s="11">
        <v>80210</v>
      </c>
      <c r="G5" s="11">
        <v>7.42</v>
      </c>
      <c r="H5" s="11">
        <v>1161333</v>
      </c>
    </row>
    <row r="6" spans="1:8" ht="22.5" x14ac:dyDescent="0.25">
      <c r="A6" s="12" t="s">
        <v>22</v>
      </c>
      <c r="B6" s="12" t="s">
        <v>23</v>
      </c>
      <c r="C6" s="13" t="s">
        <v>24</v>
      </c>
      <c r="D6" s="14">
        <v>1081123</v>
      </c>
      <c r="E6" s="14">
        <v>86925.45</v>
      </c>
      <c r="F6" s="14">
        <v>80210</v>
      </c>
      <c r="G6" s="14">
        <v>7.42</v>
      </c>
      <c r="H6" s="14">
        <v>1161333</v>
      </c>
    </row>
    <row r="7" spans="1:8" ht="22.5" x14ac:dyDescent="0.25">
      <c r="A7" s="30" t="s">
        <v>133</v>
      </c>
      <c r="B7" s="30" t="s">
        <v>134</v>
      </c>
      <c r="C7" s="31" t="s">
        <v>135</v>
      </c>
      <c r="D7" s="32">
        <v>1081123</v>
      </c>
      <c r="E7" s="32">
        <v>86925.45</v>
      </c>
      <c r="F7" s="32">
        <v>80210</v>
      </c>
      <c r="G7" s="32">
        <v>7.42</v>
      </c>
      <c r="H7" s="32">
        <v>1161333</v>
      </c>
    </row>
    <row r="8" spans="1:8" x14ac:dyDescent="0.25">
      <c r="A8" s="33" t="s">
        <v>136</v>
      </c>
      <c r="B8" s="33" t="s">
        <v>137</v>
      </c>
      <c r="C8" s="34" t="s">
        <v>138</v>
      </c>
      <c r="D8" s="35">
        <v>854631</v>
      </c>
      <c r="E8" s="35">
        <v>31340.799999999999</v>
      </c>
      <c r="F8" s="35">
        <v>2971</v>
      </c>
      <c r="G8" s="35">
        <v>0.35</v>
      </c>
      <c r="H8" s="35">
        <v>857602</v>
      </c>
    </row>
    <row r="9" spans="1:8" x14ac:dyDescent="0.25">
      <c r="A9" s="36" t="s">
        <v>139</v>
      </c>
      <c r="B9" s="36" t="s">
        <v>140</v>
      </c>
      <c r="C9" s="37" t="s">
        <v>141</v>
      </c>
      <c r="D9" s="38">
        <v>18038</v>
      </c>
      <c r="E9" s="38">
        <v>4943.53</v>
      </c>
      <c r="F9" s="38">
        <v>1594</v>
      </c>
      <c r="G9" s="38">
        <v>8.84</v>
      </c>
      <c r="H9" s="38">
        <v>19632</v>
      </c>
    </row>
    <row r="10" spans="1:8" x14ac:dyDescent="0.25">
      <c r="A10" s="15" t="s">
        <v>25</v>
      </c>
      <c r="B10" s="15" t="s">
        <v>142</v>
      </c>
      <c r="C10" s="16" t="s">
        <v>143</v>
      </c>
      <c r="D10" s="17">
        <v>18038</v>
      </c>
      <c r="E10" s="17">
        <v>4943.53</v>
      </c>
      <c r="F10" s="17">
        <v>1594</v>
      </c>
      <c r="G10" s="17">
        <v>8.84</v>
      </c>
      <c r="H10" s="17">
        <v>19632</v>
      </c>
    </row>
    <row r="11" spans="1:8" x14ac:dyDescent="0.25">
      <c r="A11" s="18" t="s">
        <v>25</v>
      </c>
      <c r="B11" s="18" t="s">
        <v>144</v>
      </c>
      <c r="C11" s="19" t="s">
        <v>145</v>
      </c>
      <c r="D11" s="20">
        <v>637</v>
      </c>
      <c r="E11" s="20">
        <v>126.43</v>
      </c>
      <c r="F11" s="20">
        <v>929</v>
      </c>
      <c r="G11" s="20">
        <v>145.84</v>
      </c>
      <c r="H11" s="20">
        <v>1566</v>
      </c>
    </row>
    <row r="12" spans="1:8" x14ac:dyDescent="0.25">
      <c r="A12" s="24" t="s">
        <v>25</v>
      </c>
      <c r="B12" s="24" t="s">
        <v>146</v>
      </c>
      <c r="C12" s="25" t="s">
        <v>147</v>
      </c>
      <c r="D12" s="26">
        <v>637</v>
      </c>
      <c r="E12" s="26">
        <v>126.43</v>
      </c>
      <c r="F12" s="26">
        <v>929</v>
      </c>
      <c r="G12" s="26">
        <v>145.84</v>
      </c>
      <c r="H12" s="26">
        <v>1566</v>
      </c>
    </row>
    <row r="13" spans="1:8" x14ac:dyDescent="0.25">
      <c r="A13" s="27" t="s">
        <v>148</v>
      </c>
      <c r="B13" s="27" t="s">
        <v>149</v>
      </c>
      <c r="C13" s="28" t="s">
        <v>150</v>
      </c>
      <c r="D13" s="29">
        <v>372</v>
      </c>
      <c r="E13" s="29">
        <v>0</v>
      </c>
      <c r="F13" s="29">
        <v>178</v>
      </c>
      <c r="G13" s="29">
        <v>47.85</v>
      </c>
      <c r="H13" s="29">
        <v>550</v>
      </c>
    </row>
    <row r="14" spans="1:8" x14ac:dyDescent="0.25">
      <c r="A14" s="27" t="s">
        <v>151</v>
      </c>
      <c r="B14" s="27" t="s">
        <v>152</v>
      </c>
      <c r="C14" s="28" t="s">
        <v>153</v>
      </c>
      <c r="D14" s="29">
        <v>265</v>
      </c>
      <c r="E14" s="29">
        <v>126.43</v>
      </c>
      <c r="F14" s="29">
        <v>-132</v>
      </c>
      <c r="G14" s="29">
        <v>-49.81</v>
      </c>
      <c r="H14" s="29">
        <v>133</v>
      </c>
    </row>
    <row r="15" spans="1:8" x14ac:dyDescent="0.25">
      <c r="A15" s="27" t="s">
        <v>154</v>
      </c>
      <c r="B15" s="27" t="s">
        <v>155</v>
      </c>
      <c r="C15" s="28" t="s">
        <v>156</v>
      </c>
      <c r="D15" s="29">
        <v>0</v>
      </c>
      <c r="E15" s="29">
        <v>0</v>
      </c>
      <c r="F15" s="29">
        <v>133</v>
      </c>
      <c r="G15" s="29">
        <v>100</v>
      </c>
      <c r="H15" s="29">
        <v>133</v>
      </c>
    </row>
    <row r="16" spans="1:8" x14ac:dyDescent="0.25">
      <c r="A16" s="27" t="s">
        <v>157</v>
      </c>
      <c r="B16" s="27" t="s">
        <v>155</v>
      </c>
      <c r="C16" s="28" t="s">
        <v>158</v>
      </c>
      <c r="D16" s="29">
        <v>0</v>
      </c>
      <c r="E16" s="29">
        <v>0</v>
      </c>
      <c r="F16" s="29">
        <v>750</v>
      </c>
      <c r="G16" s="29">
        <v>100</v>
      </c>
      <c r="H16" s="29">
        <v>750</v>
      </c>
    </row>
    <row r="17" spans="1:8" x14ac:dyDescent="0.25">
      <c r="A17" s="18" t="s">
        <v>25</v>
      </c>
      <c r="B17" s="18" t="s">
        <v>159</v>
      </c>
      <c r="C17" s="19" t="s">
        <v>160</v>
      </c>
      <c r="D17" s="20">
        <v>17401</v>
      </c>
      <c r="E17" s="20">
        <v>4817.1000000000004</v>
      </c>
      <c r="F17" s="20">
        <v>665</v>
      </c>
      <c r="G17" s="20">
        <v>3.82</v>
      </c>
      <c r="H17" s="20">
        <v>18066</v>
      </c>
    </row>
    <row r="18" spans="1:8" x14ac:dyDescent="0.25">
      <c r="A18" s="21" t="s">
        <v>161</v>
      </c>
      <c r="B18" s="21" t="s">
        <v>149</v>
      </c>
      <c r="C18" s="22" t="s">
        <v>150</v>
      </c>
      <c r="D18" s="23">
        <v>2189</v>
      </c>
      <c r="E18" s="23">
        <v>381.48</v>
      </c>
      <c r="F18" s="23">
        <v>0</v>
      </c>
      <c r="G18" s="23">
        <v>0</v>
      </c>
      <c r="H18" s="23">
        <v>2189</v>
      </c>
    </row>
    <row r="19" spans="1:8" x14ac:dyDescent="0.25">
      <c r="A19" s="21" t="s">
        <v>162</v>
      </c>
      <c r="B19" s="21" t="s">
        <v>152</v>
      </c>
      <c r="C19" s="22" t="s">
        <v>153</v>
      </c>
      <c r="D19" s="23">
        <v>4433</v>
      </c>
      <c r="E19" s="23">
        <v>1888.64</v>
      </c>
      <c r="F19" s="23">
        <v>0</v>
      </c>
      <c r="G19" s="23">
        <v>0</v>
      </c>
      <c r="H19" s="23">
        <v>4433</v>
      </c>
    </row>
    <row r="20" spans="1:8" x14ac:dyDescent="0.25">
      <c r="A20" s="21" t="s">
        <v>163</v>
      </c>
      <c r="B20" s="21" t="s">
        <v>155</v>
      </c>
      <c r="C20" s="22" t="s">
        <v>156</v>
      </c>
      <c r="D20" s="23">
        <v>9232</v>
      </c>
      <c r="E20" s="23">
        <v>2408.89</v>
      </c>
      <c r="F20" s="23">
        <v>0</v>
      </c>
      <c r="G20" s="23">
        <v>0</v>
      </c>
      <c r="H20" s="23">
        <v>9232</v>
      </c>
    </row>
    <row r="21" spans="1:8" x14ac:dyDescent="0.25">
      <c r="A21" s="21" t="s">
        <v>164</v>
      </c>
      <c r="B21" s="21" t="s">
        <v>165</v>
      </c>
      <c r="C21" s="22" t="s">
        <v>166</v>
      </c>
      <c r="D21" s="23">
        <v>883</v>
      </c>
      <c r="E21" s="23">
        <v>138.09</v>
      </c>
      <c r="F21" s="23">
        <v>0</v>
      </c>
      <c r="G21" s="23">
        <v>0</v>
      </c>
      <c r="H21" s="23">
        <v>883</v>
      </c>
    </row>
    <row r="22" spans="1:8" x14ac:dyDescent="0.25">
      <c r="A22" s="21" t="s">
        <v>167</v>
      </c>
      <c r="B22" s="21" t="s">
        <v>168</v>
      </c>
      <c r="C22" s="22" t="s">
        <v>169</v>
      </c>
      <c r="D22" s="23">
        <v>664</v>
      </c>
      <c r="E22" s="23">
        <v>0</v>
      </c>
      <c r="F22" s="23">
        <v>0</v>
      </c>
      <c r="G22" s="23">
        <v>0</v>
      </c>
      <c r="H22" s="23">
        <v>664</v>
      </c>
    </row>
    <row r="23" spans="1:8" x14ac:dyDescent="0.25">
      <c r="A23" s="24" t="s">
        <v>25</v>
      </c>
      <c r="B23" s="24" t="s">
        <v>170</v>
      </c>
      <c r="C23" s="25" t="s">
        <v>171</v>
      </c>
      <c r="D23" s="26">
        <v>0</v>
      </c>
      <c r="E23" s="26">
        <v>0</v>
      </c>
      <c r="F23" s="26">
        <v>665</v>
      </c>
      <c r="G23" s="26">
        <v>100</v>
      </c>
      <c r="H23" s="26">
        <v>665</v>
      </c>
    </row>
    <row r="24" spans="1:8" x14ac:dyDescent="0.25">
      <c r="A24" s="27" t="s">
        <v>172</v>
      </c>
      <c r="B24" s="27" t="s">
        <v>155</v>
      </c>
      <c r="C24" s="28" t="s">
        <v>156</v>
      </c>
      <c r="D24" s="29">
        <v>0</v>
      </c>
      <c r="E24" s="29">
        <v>0</v>
      </c>
      <c r="F24" s="29">
        <v>665</v>
      </c>
      <c r="G24" s="29">
        <v>100</v>
      </c>
      <c r="H24" s="29">
        <v>665</v>
      </c>
    </row>
    <row r="25" spans="1:8" x14ac:dyDescent="0.25">
      <c r="A25" s="36" t="s">
        <v>139</v>
      </c>
      <c r="B25" s="36" t="s">
        <v>173</v>
      </c>
      <c r="C25" s="37" t="s">
        <v>174</v>
      </c>
      <c r="D25" s="38">
        <v>66849</v>
      </c>
      <c r="E25" s="38">
        <v>17500.32</v>
      </c>
      <c r="F25" s="38">
        <v>1377</v>
      </c>
      <c r="G25" s="38">
        <v>2.06</v>
      </c>
      <c r="H25" s="38">
        <v>68226</v>
      </c>
    </row>
    <row r="26" spans="1:8" x14ac:dyDescent="0.25">
      <c r="A26" s="15" t="s">
        <v>25</v>
      </c>
      <c r="B26" s="15" t="s">
        <v>142</v>
      </c>
      <c r="C26" s="16" t="s">
        <v>143</v>
      </c>
      <c r="D26" s="17">
        <v>60649</v>
      </c>
      <c r="E26" s="17">
        <v>17189.060000000001</v>
      </c>
      <c r="F26" s="17">
        <v>452</v>
      </c>
      <c r="G26" s="17">
        <v>0.75</v>
      </c>
      <c r="H26" s="17">
        <v>61101</v>
      </c>
    </row>
    <row r="27" spans="1:8" x14ac:dyDescent="0.25">
      <c r="A27" s="18" t="s">
        <v>25</v>
      </c>
      <c r="B27" s="18" t="s">
        <v>144</v>
      </c>
      <c r="C27" s="19" t="s">
        <v>145</v>
      </c>
      <c r="D27" s="20">
        <v>133</v>
      </c>
      <c r="E27" s="20">
        <v>0</v>
      </c>
      <c r="F27" s="20">
        <v>0</v>
      </c>
      <c r="G27" s="20">
        <v>0</v>
      </c>
      <c r="H27" s="20">
        <v>133</v>
      </c>
    </row>
    <row r="28" spans="1:8" x14ac:dyDescent="0.25">
      <c r="A28" s="24" t="s">
        <v>25</v>
      </c>
      <c r="B28" s="24" t="s">
        <v>146</v>
      </c>
      <c r="C28" s="25" t="s">
        <v>147</v>
      </c>
      <c r="D28" s="26">
        <v>133</v>
      </c>
      <c r="E28" s="26">
        <v>0</v>
      </c>
      <c r="F28" s="26">
        <v>0</v>
      </c>
      <c r="G28" s="26">
        <v>0</v>
      </c>
      <c r="H28" s="26">
        <v>133</v>
      </c>
    </row>
    <row r="29" spans="1:8" x14ac:dyDescent="0.25">
      <c r="A29" s="27" t="s">
        <v>175</v>
      </c>
      <c r="B29" s="27" t="s">
        <v>152</v>
      </c>
      <c r="C29" s="28" t="s">
        <v>153</v>
      </c>
      <c r="D29" s="29">
        <v>133</v>
      </c>
      <c r="E29" s="29">
        <v>0</v>
      </c>
      <c r="F29" s="29">
        <v>0</v>
      </c>
      <c r="G29" s="29">
        <v>0</v>
      </c>
      <c r="H29" s="29">
        <v>133</v>
      </c>
    </row>
    <row r="30" spans="1:8" x14ac:dyDescent="0.25">
      <c r="A30" s="18" t="s">
        <v>25</v>
      </c>
      <c r="B30" s="18" t="s">
        <v>159</v>
      </c>
      <c r="C30" s="19" t="s">
        <v>160</v>
      </c>
      <c r="D30" s="20">
        <v>60516</v>
      </c>
      <c r="E30" s="20">
        <v>17189.060000000001</v>
      </c>
      <c r="F30" s="20">
        <v>452</v>
      </c>
      <c r="G30" s="20">
        <v>0.75</v>
      </c>
      <c r="H30" s="20">
        <v>60968</v>
      </c>
    </row>
    <row r="31" spans="1:8" x14ac:dyDescent="0.25">
      <c r="A31" s="21" t="s">
        <v>176</v>
      </c>
      <c r="B31" s="21" t="s">
        <v>152</v>
      </c>
      <c r="C31" s="22" t="s">
        <v>153</v>
      </c>
      <c r="D31" s="23">
        <v>57861</v>
      </c>
      <c r="E31" s="23">
        <v>16939.060000000001</v>
      </c>
      <c r="F31" s="23">
        <v>0</v>
      </c>
      <c r="G31" s="23">
        <v>0</v>
      </c>
      <c r="H31" s="23">
        <v>57861</v>
      </c>
    </row>
    <row r="32" spans="1:8" x14ac:dyDescent="0.25">
      <c r="A32" s="21" t="s">
        <v>177</v>
      </c>
      <c r="B32" s="21" t="s">
        <v>152</v>
      </c>
      <c r="C32" s="22" t="s">
        <v>178</v>
      </c>
      <c r="D32" s="23">
        <v>0</v>
      </c>
      <c r="E32" s="23">
        <v>0</v>
      </c>
      <c r="F32" s="23">
        <v>452</v>
      </c>
      <c r="G32" s="23">
        <v>100</v>
      </c>
      <c r="H32" s="23">
        <v>452</v>
      </c>
    </row>
    <row r="33" spans="1:8" x14ac:dyDescent="0.25">
      <c r="A33" s="21" t="s">
        <v>179</v>
      </c>
      <c r="B33" s="21" t="s">
        <v>155</v>
      </c>
      <c r="C33" s="22" t="s">
        <v>156</v>
      </c>
      <c r="D33" s="23">
        <v>2655</v>
      </c>
      <c r="E33" s="23">
        <v>250</v>
      </c>
      <c r="F33" s="23">
        <v>0</v>
      </c>
      <c r="G33" s="23">
        <v>0</v>
      </c>
      <c r="H33" s="23">
        <v>2655</v>
      </c>
    </row>
    <row r="34" spans="1:8" x14ac:dyDescent="0.25">
      <c r="A34" s="15" t="s">
        <v>25</v>
      </c>
      <c r="B34" s="15" t="s">
        <v>26</v>
      </c>
      <c r="C34" s="16" t="s">
        <v>27</v>
      </c>
      <c r="D34" s="17">
        <v>3945</v>
      </c>
      <c r="E34" s="17">
        <v>311.26</v>
      </c>
      <c r="F34" s="17">
        <v>925</v>
      </c>
      <c r="G34" s="17">
        <v>23.45</v>
      </c>
      <c r="H34" s="17">
        <v>4870</v>
      </c>
    </row>
    <row r="35" spans="1:8" x14ac:dyDescent="0.25">
      <c r="A35" s="18" t="s">
        <v>25</v>
      </c>
      <c r="B35" s="18" t="s">
        <v>28</v>
      </c>
      <c r="C35" s="19" t="s">
        <v>29</v>
      </c>
      <c r="D35" s="20">
        <v>3945</v>
      </c>
      <c r="E35" s="20">
        <v>311.26</v>
      </c>
      <c r="F35" s="20">
        <v>925</v>
      </c>
      <c r="G35" s="20">
        <v>23.45</v>
      </c>
      <c r="H35" s="20">
        <v>4870</v>
      </c>
    </row>
    <row r="36" spans="1:8" x14ac:dyDescent="0.25">
      <c r="A36" s="21" t="s">
        <v>180</v>
      </c>
      <c r="B36" s="21" t="s">
        <v>149</v>
      </c>
      <c r="C36" s="22" t="s">
        <v>150</v>
      </c>
      <c r="D36" s="23">
        <v>664</v>
      </c>
      <c r="E36" s="23">
        <v>133</v>
      </c>
      <c r="F36" s="23">
        <v>338</v>
      </c>
      <c r="G36" s="23">
        <v>50.9</v>
      </c>
      <c r="H36" s="23">
        <v>1002</v>
      </c>
    </row>
    <row r="37" spans="1:8" x14ac:dyDescent="0.25">
      <c r="A37" s="21" t="s">
        <v>181</v>
      </c>
      <c r="B37" s="21" t="s">
        <v>149</v>
      </c>
      <c r="C37" s="22" t="s">
        <v>182</v>
      </c>
      <c r="D37" s="23">
        <v>265</v>
      </c>
      <c r="E37" s="23">
        <v>0</v>
      </c>
      <c r="F37" s="23">
        <v>-192</v>
      </c>
      <c r="G37" s="23">
        <v>-72.45</v>
      </c>
      <c r="H37" s="23">
        <v>73</v>
      </c>
    </row>
    <row r="38" spans="1:8" x14ac:dyDescent="0.25">
      <c r="A38" s="21" t="s">
        <v>183</v>
      </c>
      <c r="B38" s="21" t="s">
        <v>152</v>
      </c>
      <c r="C38" s="22" t="s">
        <v>153</v>
      </c>
      <c r="D38" s="23">
        <v>673</v>
      </c>
      <c r="E38" s="23">
        <v>45.34</v>
      </c>
      <c r="F38" s="23">
        <v>1074</v>
      </c>
      <c r="G38" s="23">
        <v>159.58000000000001</v>
      </c>
      <c r="H38" s="23">
        <v>1747</v>
      </c>
    </row>
    <row r="39" spans="1:8" x14ac:dyDescent="0.25">
      <c r="A39" s="21" t="s">
        <v>184</v>
      </c>
      <c r="B39" s="21" t="s">
        <v>152</v>
      </c>
      <c r="C39" s="22" t="s">
        <v>185</v>
      </c>
      <c r="D39" s="23">
        <v>0</v>
      </c>
      <c r="E39" s="23">
        <v>0</v>
      </c>
      <c r="F39" s="23">
        <v>1260</v>
      </c>
      <c r="G39" s="23">
        <v>100</v>
      </c>
      <c r="H39" s="23">
        <v>1260</v>
      </c>
    </row>
    <row r="40" spans="1:8" x14ac:dyDescent="0.25">
      <c r="A40" s="21" t="s">
        <v>186</v>
      </c>
      <c r="B40" s="21" t="s">
        <v>155</v>
      </c>
      <c r="C40" s="22" t="s">
        <v>156</v>
      </c>
      <c r="D40" s="23">
        <v>1770</v>
      </c>
      <c r="E40" s="23">
        <v>132.91999999999999</v>
      </c>
      <c r="F40" s="23">
        <v>-1637</v>
      </c>
      <c r="G40" s="23">
        <v>-92.49</v>
      </c>
      <c r="H40" s="23">
        <v>133</v>
      </c>
    </row>
    <row r="41" spans="1:8" x14ac:dyDescent="0.25">
      <c r="A41" s="21" t="s">
        <v>187</v>
      </c>
      <c r="B41" s="21" t="s">
        <v>155</v>
      </c>
      <c r="C41" s="22" t="s">
        <v>188</v>
      </c>
      <c r="D41" s="23">
        <v>0</v>
      </c>
      <c r="E41" s="23">
        <v>0</v>
      </c>
      <c r="F41" s="23">
        <v>82</v>
      </c>
      <c r="G41" s="23">
        <v>100</v>
      </c>
      <c r="H41" s="23">
        <v>82</v>
      </c>
    </row>
    <row r="42" spans="1:8" x14ac:dyDescent="0.25">
      <c r="A42" s="21" t="s">
        <v>189</v>
      </c>
      <c r="B42" s="21" t="s">
        <v>190</v>
      </c>
      <c r="C42" s="22" t="s">
        <v>191</v>
      </c>
      <c r="D42" s="23">
        <v>78</v>
      </c>
      <c r="E42" s="23">
        <v>0</v>
      </c>
      <c r="F42" s="23">
        <v>0</v>
      </c>
      <c r="G42" s="23">
        <v>0</v>
      </c>
      <c r="H42" s="23">
        <v>78</v>
      </c>
    </row>
    <row r="43" spans="1:8" x14ac:dyDescent="0.25">
      <c r="A43" s="21" t="s">
        <v>192</v>
      </c>
      <c r="B43" s="21" t="s">
        <v>165</v>
      </c>
      <c r="C43" s="22" t="s">
        <v>166</v>
      </c>
      <c r="D43" s="23">
        <v>482</v>
      </c>
      <c r="E43" s="23">
        <v>0</v>
      </c>
      <c r="F43" s="23">
        <v>0</v>
      </c>
      <c r="G43" s="23">
        <v>0</v>
      </c>
      <c r="H43" s="23">
        <v>482</v>
      </c>
    </row>
    <row r="44" spans="1:8" x14ac:dyDescent="0.25">
      <c r="A44" s="21" t="s">
        <v>193</v>
      </c>
      <c r="B44" s="21" t="s">
        <v>168</v>
      </c>
      <c r="C44" s="22" t="s">
        <v>169</v>
      </c>
      <c r="D44" s="23">
        <v>13</v>
      </c>
      <c r="E44" s="23">
        <v>0</v>
      </c>
      <c r="F44" s="23">
        <v>0</v>
      </c>
      <c r="G44" s="23">
        <v>0</v>
      </c>
      <c r="H44" s="23">
        <v>13</v>
      </c>
    </row>
    <row r="45" spans="1:8" x14ac:dyDescent="0.25">
      <c r="A45" s="15" t="s">
        <v>25</v>
      </c>
      <c r="B45" s="15" t="s">
        <v>102</v>
      </c>
      <c r="C45" s="16" t="s">
        <v>103</v>
      </c>
      <c r="D45" s="17">
        <v>1990</v>
      </c>
      <c r="E45" s="17">
        <v>0</v>
      </c>
      <c r="F45" s="17">
        <v>0</v>
      </c>
      <c r="G45" s="17">
        <v>0</v>
      </c>
      <c r="H45" s="17">
        <v>1990</v>
      </c>
    </row>
    <row r="46" spans="1:8" x14ac:dyDescent="0.25">
      <c r="A46" s="18" t="s">
        <v>25</v>
      </c>
      <c r="B46" s="18" t="s">
        <v>104</v>
      </c>
      <c r="C46" s="19" t="s">
        <v>105</v>
      </c>
      <c r="D46" s="20">
        <v>1990</v>
      </c>
      <c r="E46" s="20">
        <v>0</v>
      </c>
      <c r="F46" s="20">
        <v>0</v>
      </c>
      <c r="G46" s="20">
        <v>0</v>
      </c>
      <c r="H46" s="20">
        <v>1990</v>
      </c>
    </row>
    <row r="47" spans="1:8" x14ac:dyDescent="0.25">
      <c r="A47" s="24" t="s">
        <v>25</v>
      </c>
      <c r="B47" s="24" t="s">
        <v>106</v>
      </c>
      <c r="C47" s="25" t="s">
        <v>107</v>
      </c>
      <c r="D47" s="26">
        <v>1990</v>
      </c>
      <c r="E47" s="26">
        <v>0</v>
      </c>
      <c r="F47" s="26">
        <v>0</v>
      </c>
      <c r="G47" s="26">
        <v>0</v>
      </c>
      <c r="H47" s="26">
        <v>1990</v>
      </c>
    </row>
    <row r="48" spans="1:8" x14ac:dyDescent="0.25">
      <c r="A48" s="27" t="s">
        <v>194</v>
      </c>
      <c r="B48" s="27" t="s">
        <v>149</v>
      </c>
      <c r="C48" s="28" t="s">
        <v>150</v>
      </c>
      <c r="D48" s="29">
        <v>398</v>
      </c>
      <c r="E48" s="29">
        <v>0</v>
      </c>
      <c r="F48" s="29">
        <v>500</v>
      </c>
      <c r="G48" s="29">
        <v>125.63</v>
      </c>
      <c r="H48" s="29">
        <v>898</v>
      </c>
    </row>
    <row r="49" spans="1:8" x14ac:dyDescent="0.25">
      <c r="A49" s="27" t="s">
        <v>195</v>
      </c>
      <c r="B49" s="27" t="s">
        <v>152</v>
      </c>
      <c r="C49" s="28" t="s">
        <v>153</v>
      </c>
      <c r="D49" s="29">
        <v>796</v>
      </c>
      <c r="E49" s="29">
        <v>0</v>
      </c>
      <c r="F49" s="29">
        <v>0</v>
      </c>
      <c r="G49" s="29">
        <v>0</v>
      </c>
      <c r="H49" s="29">
        <v>796</v>
      </c>
    </row>
    <row r="50" spans="1:8" x14ac:dyDescent="0.25">
      <c r="A50" s="27" t="s">
        <v>196</v>
      </c>
      <c r="B50" s="27" t="s">
        <v>155</v>
      </c>
      <c r="C50" s="28" t="s">
        <v>156</v>
      </c>
      <c r="D50" s="29">
        <v>796</v>
      </c>
      <c r="E50" s="29">
        <v>0</v>
      </c>
      <c r="F50" s="29">
        <v>-500</v>
      </c>
      <c r="G50" s="29">
        <v>-62.81</v>
      </c>
      <c r="H50" s="29">
        <v>296</v>
      </c>
    </row>
    <row r="51" spans="1:8" ht="22.5" x14ac:dyDescent="0.25">
      <c r="A51" s="15" t="s">
        <v>25</v>
      </c>
      <c r="B51" s="15" t="s">
        <v>120</v>
      </c>
      <c r="C51" s="16" t="s">
        <v>121</v>
      </c>
      <c r="D51" s="17">
        <v>265</v>
      </c>
      <c r="E51" s="17">
        <v>0</v>
      </c>
      <c r="F51" s="17">
        <v>0</v>
      </c>
      <c r="G51" s="17">
        <v>0</v>
      </c>
      <c r="H51" s="17">
        <v>265</v>
      </c>
    </row>
    <row r="52" spans="1:8" x14ac:dyDescent="0.25">
      <c r="A52" s="18" t="s">
        <v>25</v>
      </c>
      <c r="B52" s="18" t="s">
        <v>122</v>
      </c>
      <c r="C52" s="19" t="s">
        <v>123</v>
      </c>
      <c r="D52" s="20">
        <v>265</v>
      </c>
      <c r="E52" s="20">
        <v>0</v>
      </c>
      <c r="F52" s="20">
        <v>0</v>
      </c>
      <c r="G52" s="20">
        <v>0</v>
      </c>
      <c r="H52" s="20">
        <v>265</v>
      </c>
    </row>
    <row r="53" spans="1:8" x14ac:dyDescent="0.25">
      <c r="A53" s="21" t="s">
        <v>197</v>
      </c>
      <c r="B53" s="21" t="s">
        <v>152</v>
      </c>
      <c r="C53" s="22" t="s">
        <v>153</v>
      </c>
      <c r="D53" s="23">
        <v>265</v>
      </c>
      <c r="E53" s="23">
        <v>0</v>
      </c>
      <c r="F53" s="23">
        <v>0</v>
      </c>
      <c r="G53" s="23">
        <v>0</v>
      </c>
      <c r="H53" s="23">
        <v>265</v>
      </c>
    </row>
    <row r="54" spans="1:8" x14ac:dyDescent="0.25">
      <c r="A54" s="36" t="s">
        <v>139</v>
      </c>
      <c r="B54" s="36" t="s">
        <v>198</v>
      </c>
      <c r="C54" s="37" t="s">
        <v>199</v>
      </c>
      <c r="D54" s="38">
        <v>719855</v>
      </c>
      <c r="E54" s="38">
        <v>8896.9500000000007</v>
      </c>
      <c r="F54" s="38">
        <v>0</v>
      </c>
      <c r="G54" s="38">
        <v>0</v>
      </c>
      <c r="H54" s="38">
        <v>719855</v>
      </c>
    </row>
    <row r="55" spans="1:8" x14ac:dyDescent="0.25">
      <c r="A55" s="15" t="s">
        <v>25</v>
      </c>
      <c r="B55" s="15" t="s">
        <v>57</v>
      </c>
      <c r="C55" s="16" t="s">
        <v>58</v>
      </c>
      <c r="D55" s="17">
        <v>719855</v>
      </c>
      <c r="E55" s="17">
        <v>8896.9500000000007</v>
      </c>
      <c r="F55" s="17">
        <v>0</v>
      </c>
      <c r="G55" s="17">
        <v>0</v>
      </c>
      <c r="H55" s="17">
        <v>719855</v>
      </c>
    </row>
    <row r="56" spans="1:8" x14ac:dyDescent="0.25">
      <c r="A56" s="18" t="s">
        <v>25</v>
      </c>
      <c r="B56" s="18" t="s">
        <v>59</v>
      </c>
      <c r="C56" s="19" t="s">
        <v>60</v>
      </c>
      <c r="D56" s="20">
        <v>719855</v>
      </c>
      <c r="E56" s="20">
        <v>8896.9500000000007</v>
      </c>
      <c r="F56" s="20">
        <v>0</v>
      </c>
      <c r="G56" s="20">
        <v>0</v>
      </c>
      <c r="H56" s="20">
        <v>719855</v>
      </c>
    </row>
    <row r="57" spans="1:8" x14ac:dyDescent="0.25">
      <c r="A57" s="24" t="s">
        <v>25</v>
      </c>
      <c r="B57" s="24" t="s">
        <v>61</v>
      </c>
      <c r="C57" s="25" t="s">
        <v>62</v>
      </c>
      <c r="D57" s="26">
        <v>719855</v>
      </c>
      <c r="E57" s="26">
        <v>8896.9500000000007</v>
      </c>
      <c r="F57" s="26">
        <v>0</v>
      </c>
      <c r="G57" s="26">
        <v>0</v>
      </c>
      <c r="H57" s="26">
        <v>719855</v>
      </c>
    </row>
    <row r="58" spans="1:8" x14ac:dyDescent="0.25">
      <c r="A58" s="27" t="s">
        <v>200</v>
      </c>
      <c r="B58" s="27" t="s">
        <v>201</v>
      </c>
      <c r="C58" s="28" t="s">
        <v>202</v>
      </c>
      <c r="D58" s="29">
        <v>618422</v>
      </c>
      <c r="E58" s="29">
        <v>8896.9500000000007</v>
      </c>
      <c r="F58" s="29">
        <v>0</v>
      </c>
      <c r="G58" s="29">
        <v>0</v>
      </c>
      <c r="H58" s="29">
        <v>618422</v>
      </c>
    </row>
    <row r="59" spans="1:8" x14ac:dyDescent="0.25">
      <c r="A59" s="27" t="s">
        <v>203</v>
      </c>
      <c r="B59" s="27" t="s">
        <v>204</v>
      </c>
      <c r="C59" s="28" t="s">
        <v>205</v>
      </c>
      <c r="D59" s="29">
        <v>101433</v>
      </c>
      <c r="E59" s="29">
        <v>0</v>
      </c>
      <c r="F59" s="29">
        <v>0</v>
      </c>
      <c r="G59" s="29">
        <v>0</v>
      </c>
      <c r="H59" s="29">
        <v>101433</v>
      </c>
    </row>
    <row r="60" spans="1:8" x14ac:dyDescent="0.25">
      <c r="A60" s="36" t="s">
        <v>139</v>
      </c>
      <c r="B60" s="36" t="s">
        <v>206</v>
      </c>
      <c r="C60" s="37" t="s">
        <v>207</v>
      </c>
      <c r="D60" s="38">
        <v>49889</v>
      </c>
      <c r="E60" s="38">
        <v>0</v>
      </c>
      <c r="F60" s="38">
        <v>0</v>
      </c>
      <c r="G60" s="38">
        <v>0</v>
      </c>
      <c r="H60" s="38">
        <v>49889</v>
      </c>
    </row>
    <row r="61" spans="1:8" x14ac:dyDescent="0.25">
      <c r="A61" s="15" t="s">
        <v>25</v>
      </c>
      <c r="B61" s="15" t="s">
        <v>57</v>
      </c>
      <c r="C61" s="16" t="s">
        <v>58</v>
      </c>
      <c r="D61" s="17">
        <v>49889</v>
      </c>
      <c r="E61" s="17">
        <v>0</v>
      </c>
      <c r="F61" s="17">
        <v>0</v>
      </c>
      <c r="G61" s="17">
        <v>0</v>
      </c>
      <c r="H61" s="17">
        <v>49889</v>
      </c>
    </row>
    <row r="62" spans="1:8" x14ac:dyDescent="0.25">
      <c r="A62" s="18" t="s">
        <v>25</v>
      </c>
      <c r="B62" s="18" t="s">
        <v>59</v>
      </c>
      <c r="C62" s="19" t="s">
        <v>60</v>
      </c>
      <c r="D62" s="20">
        <v>49889</v>
      </c>
      <c r="E62" s="20">
        <v>0</v>
      </c>
      <c r="F62" s="20">
        <v>0</v>
      </c>
      <c r="G62" s="20">
        <v>0</v>
      </c>
      <c r="H62" s="20">
        <v>49889</v>
      </c>
    </row>
    <row r="63" spans="1:8" x14ac:dyDescent="0.25">
      <c r="A63" s="24" t="s">
        <v>25</v>
      </c>
      <c r="B63" s="24" t="s">
        <v>61</v>
      </c>
      <c r="C63" s="25" t="s">
        <v>62</v>
      </c>
      <c r="D63" s="26">
        <v>49889</v>
      </c>
      <c r="E63" s="26">
        <v>0</v>
      </c>
      <c r="F63" s="26">
        <v>0</v>
      </c>
      <c r="G63" s="26">
        <v>0</v>
      </c>
      <c r="H63" s="26">
        <v>49889</v>
      </c>
    </row>
    <row r="64" spans="1:8" x14ac:dyDescent="0.25">
      <c r="A64" s="27" t="s">
        <v>208</v>
      </c>
      <c r="B64" s="27" t="s">
        <v>209</v>
      </c>
      <c r="C64" s="28" t="s">
        <v>210</v>
      </c>
      <c r="D64" s="29">
        <v>30020</v>
      </c>
      <c r="E64" s="29">
        <v>0</v>
      </c>
      <c r="F64" s="29">
        <v>0</v>
      </c>
      <c r="G64" s="29">
        <v>0</v>
      </c>
      <c r="H64" s="29">
        <v>30020</v>
      </c>
    </row>
    <row r="65" spans="1:8" x14ac:dyDescent="0.25">
      <c r="A65" s="27" t="s">
        <v>211</v>
      </c>
      <c r="B65" s="27" t="s">
        <v>149</v>
      </c>
      <c r="C65" s="28" t="s">
        <v>150</v>
      </c>
      <c r="D65" s="29">
        <v>13140</v>
      </c>
      <c r="E65" s="29">
        <v>0</v>
      </c>
      <c r="F65" s="29">
        <v>0</v>
      </c>
      <c r="G65" s="29">
        <v>0</v>
      </c>
      <c r="H65" s="29">
        <v>13140</v>
      </c>
    </row>
    <row r="66" spans="1:8" x14ac:dyDescent="0.25">
      <c r="A66" s="27" t="s">
        <v>212</v>
      </c>
      <c r="B66" s="27" t="s">
        <v>165</v>
      </c>
      <c r="C66" s="28" t="s">
        <v>213</v>
      </c>
      <c r="D66" s="29">
        <v>4937</v>
      </c>
      <c r="E66" s="29">
        <v>0</v>
      </c>
      <c r="F66" s="29">
        <v>0</v>
      </c>
      <c r="G66" s="29">
        <v>0</v>
      </c>
      <c r="H66" s="29">
        <v>4937</v>
      </c>
    </row>
    <row r="67" spans="1:8" x14ac:dyDescent="0.25">
      <c r="A67" s="27" t="s">
        <v>214</v>
      </c>
      <c r="B67" s="27" t="s">
        <v>168</v>
      </c>
      <c r="C67" s="28" t="s">
        <v>215</v>
      </c>
      <c r="D67" s="29">
        <v>1792</v>
      </c>
      <c r="E67" s="29">
        <v>0</v>
      </c>
      <c r="F67" s="29">
        <v>0</v>
      </c>
      <c r="G67" s="29">
        <v>0</v>
      </c>
      <c r="H67" s="29">
        <v>1792</v>
      </c>
    </row>
    <row r="68" spans="1:8" x14ac:dyDescent="0.25">
      <c r="A68" s="33" t="s">
        <v>136</v>
      </c>
      <c r="B68" s="33" t="s">
        <v>216</v>
      </c>
      <c r="C68" s="34" t="s">
        <v>217</v>
      </c>
      <c r="D68" s="35">
        <v>203998</v>
      </c>
      <c r="E68" s="35">
        <v>55584.65</v>
      </c>
      <c r="F68" s="35">
        <v>62418</v>
      </c>
      <c r="G68" s="35">
        <v>30.6</v>
      </c>
      <c r="H68" s="35">
        <v>266416</v>
      </c>
    </row>
    <row r="69" spans="1:8" x14ac:dyDescent="0.25">
      <c r="A69" s="36" t="s">
        <v>139</v>
      </c>
      <c r="B69" s="36" t="s">
        <v>218</v>
      </c>
      <c r="C69" s="37" t="s">
        <v>219</v>
      </c>
      <c r="D69" s="38">
        <v>38436</v>
      </c>
      <c r="E69" s="38">
        <v>18121.62</v>
      </c>
      <c r="F69" s="38">
        <v>34814</v>
      </c>
      <c r="G69" s="38">
        <v>90.58</v>
      </c>
      <c r="H69" s="38">
        <v>73250</v>
      </c>
    </row>
    <row r="70" spans="1:8" x14ac:dyDescent="0.25">
      <c r="A70" s="15" t="s">
        <v>25</v>
      </c>
      <c r="B70" s="15" t="s">
        <v>42</v>
      </c>
      <c r="C70" s="16" t="s">
        <v>43</v>
      </c>
      <c r="D70" s="17">
        <v>38436</v>
      </c>
      <c r="E70" s="17">
        <v>0</v>
      </c>
      <c r="F70" s="17">
        <v>-38436</v>
      </c>
      <c r="G70" s="17">
        <v>-100</v>
      </c>
      <c r="H70" s="17">
        <v>0</v>
      </c>
    </row>
    <row r="71" spans="1:8" ht="22.5" x14ac:dyDescent="0.25">
      <c r="A71" s="18" t="s">
        <v>25</v>
      </c>
      <c r="B71" s="18" t="s">
        <v>44</v>
      </c>
      <c r="C71" s="19" t="s">
        <v>45</v>
      </c>
      <c r="D71" s="20">
        <v>38436</v>
      </c>
      <c r="E71" s="20">
        <v>0</v>
      </c>
      <c r="F71" s="20">
        <v>-38436</v>
      </c>
      <c r="G71" s="20">
        <v>-100</v>
      </c>
      <c r="H71" s="20">
        <v>0</v>
      </c>
    </row>
    <row r="72" spans="1:8" x14ac:dyDescent="0.25">
      <c r="A72" s="24" t="s">
        <v>25</v>
      </c>
      <c r="B72" s="24" t="s">
        <v>46</v>
      </c>
      <c r="C72" s="25" t="s">
        <v>47</v>
      </c>
      <c r="D72" s="26">
        <v>38436</v>
      </c>
      <c r="E72" s="26">
        <v>0</v>
      </c>
      <c r="F72" s="26">
        <v>-38436</v>
      </c>
      <c r="G72" s="26">
        <v>-100</v>
      </c>
      <c r="H72" s="26">
        <v>0</v>
      </c>
    </row>
    <row r="73" spans="1:8" x14ac:dyDescent="0.25">
      <c r="A73" s="27" t="s">
        <v>220</v>
      </c>
      <c r="B73" s="27" t="s">
        <v>152</v>
      </c>
      <c r="C73" s="28" t="s">
        <v>153</v>
      </c>
      <c r="D73" s="29">
        <v>37839</v>
      </c>
      <c r="E73" s="29">
        <v>0</v>
      </c>
      <c r="F73" s="29">
        <v>-37839</v>
      </c>
      <c r="G73" s="29">
        <v>-100</v>
      </c>
      <c r="H73" s="29">
        <v>0</v>
      </c>
    </row>
    <row r="74" spans="1:8" x14ac:dyDescent="0.25">
      <c r="A74" s="27" t="s">
        <v>221</v>
      </c>
      <c r="B74" s="27" t="s">
        <v>155</v>
      </c>
      <c r="C74" s="28" t="s">
        <v>188</v>
      </c>
      <c r="D74" s="29">
        <v>597</v>
      </c>
      <c r="E74" s="29">
        <v>0</v>
      </c>
      <c r="F74" s="29">
        <v>-597</v>
      </c>
      <c r="G74" s="29">
        <v>-100</v>
      </c>
      <c r="H74" s="29">
        <v>0</v>
      </c>
    </row>
    <row r="75" spans="1:8" x14ac:dyDescent="0.25">
      <c r="A75" s="15" t="s">
        <v>25</v>
      </c>
      <c r="B75" s="15" t="s">
        <v>57</v>
      </c>
      <c r="C75" s="16" t="s">
        <v>58</v>
      </c>
      <c r="D75" s="17">
        <v>0</v>
      </c>
      <c r="E75" s="17">
        <v>18121.62</v>
      </c>
      <c r="F75" s="17">
        <v>73250</v>
      </c>
      <c r="G75" s="17">
        <v>100</v>
      </c>
      <c r="H75" s="17">
        <v>73250</v>
      </c>
    </row>
    <row r="76" spans="1:8" x14ac:dyDescent="0.25">
      <c r="A76" s="18" t="s">
        <v>25</v>
      </c>
      <c r="B76" s="18" t="s">
        <v>59</v>
      </c>
      <c r="C76" s="19" t="s">
        <v>60</v>
      </c>
      <c r="D76" s="20">
        <v>0</v>
      </c>
      <c r="E76" s="20">
        <v>18121.62</v>
      </c>
      <c r="F76" s="20">
        <v>73250</v>
      </c>
      <c r="G76" s="20">
        <v>100</v>
      </c>
      <c r="H76" s="20">
        <v>73250</v>
      </c>
    </row>
    <row r="77" spans="1:8" x14ac:dyDescent="0.25">
      <c r="A77" s="24" t="s">
        <v>25</v>
      </c>
      <c r="B77" s="24" t="s">
        <v>61</v>
      </c>
      <c r="C77" s="25" t="s">
        <v>62</v>
      </c>
      <c r="D77" s="26">
        <v>0</v>
      </c>
      <c r="E77" s="26">
        <v>18121.62</v>
      </c>
      <c r="F77" s="26">
        <v>73250</v>
      </c>
      <c r="G77" s="26">
        <v>100</v>
      </c>
      <c r="H77" s="26">
        <v>73250</v>
      </c>
    </row>
    <row r="78" spans="1:8" x14ac:dyDescent="0.25">
      <c r="A78" s="27" t="s">
        <v>222</v>
      </c>
      <c r="B78" s="27" t="s">
        <v>152</v>
      </c>
      <c r="C78" s="28" t="s">
        <v>223</v>
      </c>
      <c r="D78" s="29">
        <v>0</v>
      </c>
      <c r="E78" s="29">
        <v>18121.62</v>
      </c>
      <c r="F78" s="29">
        <v>73250</v>
      </c>
      <c r="G78" s="29">
        <v>100</v>
      </c>
      <c r="H78" s="29">
        <v>73250</v>
      </c>
    </row>
    <row r="79" spans="1:8" ht="22.5" x14ac:dyDescent="0.25">
      <c r="A79" s="36" t="s">
        <v>139</v>
      </c>
      <c r="B79" s="36" t="s">
        <v>224</v>
      </c>
      <c r="C79" s="37" t="s">
        <v>225</v>
      </c>
      <c r="D79" s="38">
        <v>21818</v>
      </c>
      <c r="E79" s="38">
        <v>226.32</v>
      </c>
      <c r="F79" s="38">
        <v>1216</v>
      </c>
      <c r="G79" s="38">
        <v>5.57</v>
      </c>
      <c r="H79" s="38">
        <v>23034</v>
      </c>
    </row>
    <row r="80" spans="1:8" x14ac:dyDescent="0.25">
      <c r="A80" s="15" t="s">
        <v>25</v>
      </c>
      <c r="B80" s="15" t="s">
        <v>42</v>
      </c>
      <c r="C80" s="16" t="s">
        <v>43</v>
      </c>
      <c r="D80" s="17">
        <v>1061</v>
      </c>
      <c r="E80" s="17">
        <v>0</v>
      </c>
      <c r="F80" s="17">
        <v>0</v>
      </c>
      <c r="G80" s="17">
        <v>0</v>
      </c>
      <c r="H80" s="17">
        <v>1061</v>
      </c>
    </row>
    <row r="81" spans="1:8" ht="22.5" x14ac:dyDescent="0.25">
      <c r="A81" s="18" t="s">
        <v>25</v>
      </c>
      <c r="B81" s="18" t="s">
        <v>44</v>
      </c>
      <c r="C81" s="19" t="s">
        <v>45</v>
      </c>
      <c r="D81" s="20">
        <v>1061</v>
      </c>
      <c r="E81" s="20">
        <v>0</v>
      </c>
      <c r="F81" s="20">
        <v>0</v>
      </c>
      <c r="G81" s="20">
        <v>0</v>
      </c>
      <c r="H81" s="20">
        <v>1061</v>
      </c>
    </row>
    <row r="82" spans="1:8" x14ac:dyDescent="0.25">
      <c r="A82" s="24" t="s">
        <v>25</v>
      </c>
      <c r="B82" s="24" t="s">
        <v>46</v>
      </c>
      <c r="C82" s="25" t="s">
        <v>47</v>
      </c>
      <c r="D82" s="26">
        <v>1061</v>
      </c>
      <c r="E82" s="26">
        <v>0</v>
      </c>
      <c r="F82" s="26">
        <v>0</v>
      </c>
      <c r="G82" s="26">
        <v>0</v>
      </c>
      <c r="H82" s="26">
        <v>1061</v>
      </c>
    </row>
    <row r="83" spans="1:8" x14ac:dyDescent="0.25">
      <c r="A83" s="27" t="s">
        <v>226</v>
      </c>
      <c r="B83" s="27" t="s">
        <v>149</v>
      </c>
      <c r="C83" s="28" t="s">
        <v>227</v>
      </c>
      <c r="D83" s="29">
        <v>663</v>
      </c>
      <c r="E83" s="29">
        <v>0</v>
      </c>
      <c r="F83" s="29">
        <v>0</v>
      </c>
      <c r="G83" s="29">
        <v>0</v>
      </c>
      <c r="H83" s="29">
        <v>663</v>
      </c>
    </row>
    <row r="84" spans="1:8" x14ac:dyDescent="0.25">
      <c r="A84" s="27" t="s">
        <v>228</v>
      </c>
      <c r="B84" s="27" t="s">
        <v>155</v>
      </c>
      <c r="C84" s="28" t="s">
        <v>156</v>
      </c>
      <c r="D84" s="29">
        <v>398</v>
      </c>
      <c r="E84" s="29">
        <v>0</v>
      </c>
      <c r="F84" s="29">
        <v>0</v>
      </c>
      <c r="G84" s="29">
        <v>0</v>
      </c>
      <c r="H84" s="29">
        <v>398</v>
      </c>
    </row>
    <row r="85" spans="1:8" x14ac:dyDescent="0.25">
      <c r="A85" s="15" t="s">
        <v>25</v>
      </c>
      <c r="B85" s="15" t="s">
        <v>57</v>
      </c>
      <c r="C85" s="16" t="s">
        <v>58</v>
      </c>
      <c r="D85" s="17">
        <v>20094</v>
      </c>
      <c r="E85" s="17">
        <v>226.32</v>
      </c>
      <c r="F85" s="17">
        <v>1416</v>
      </c>
      <c r="G85" s="17">
        <v>7.05</v>
      </c>
      <c r="H85" s="17">
        <v>21510</v>
      </c>
    </row>
    <row r="86" spans="1:8" x14ac:dyDescent="0.25">
      <c r="A86" s="18" t="s">
        <v>25</v>
      </c>
      <c r="B86" s="18" t="s">
        <v>59</v>
      </c>
      <c r="C86" s="19" t="s">
        <v>60</v>
      </c>
      <c r="D86" s="20">
        <v>20001</v>
      </c>
      <c r="E86" s="20">
        <v>226.32</v>
      </c>
      <c r="F86" s="20">
        <v>1389</v>
      </c>
      <c r="G86" s="20">
        <v>6.94</v>
      </c>
      <c r="H86" s="20">
        <v>21390</v>
      </c>
    </row>
    <row r="87" spans="1:8" x14ac:dyDescent="0.25">
      <c r="A87" s="24" t="s">
        <v>25</v>
      </c>
      <c r="B87" s="24" t="s">
        <v>61</v>
      </c>
      <c r="C87" s="25" t="s">
        <v>62</v>
      </c>
      <c r="D87" s="26">
        <v>20001</v>
      </c>
      <c r="E87" s="26">
        <v>226.32</v>
      </c>
      <c r="F87" s="26">
        <v>1389</v>
      </c>
      <c r="G87" s="26">
        <v>6.94</v>
      </c>
      <c r="H87" s="26">
        <v>21390</v>
      </c>
    </row>
    <row r="88" spans="1:8" x14ac:dyDescent="0.25">
      <c r="A88" s="27" t="s">
        <v>229</v>
      </c>
      <c r="B88" s="27" t="s">
        <v>209</v>
      </c>
      <c r="C88" s="28" t="s">
        <v>210</v>
      </c>
      <c r="D88" s="29">
        <v>1421</v>
      </c>
      <c r="E88" s="29">
        <v>0</v>
      </c>
      <c r="F88" s="29">
        <v>0</v>
      </c>
      <c r="G88" s="29">
        <v>0</v>
      </c>
      <c r="H88" s="29">
        <v>1421</v>
      </c>
    </row>
    <row r="89" spans="1:8" x14ac:dyDescent="0.25">
      <c r="A89" s="27" t="s">
        <v>230</v>
      </c>
      <c r="B89" s="27" t="s">
        <v>149</v>
      </c>
      <c r="C89" s="28" t="s">
        <v>150</v>
      </c>
      <c r="D89" s="29">
        <v>133</v>
      </c>
      <c r="E89" s="29">
        <v>0</v>
      </c>
      <c r="F89" s="29">
        <v>160</v>
      </c>
      <c r="G89" s="29">
        <v>120.3</v>
      </c>
      <c r="H89" s="29">
        <v>293</v>
      </c>
    </row>
    <row r="90" spans="1:8" x14ac:dyDescent="0.25">
      <c r="A90" s="27" t="s">
        <v>231</v>
      </c>
      <c r="B90" s="27" t="s">
        <v>152</v>
      </c>
      <c r="C90" s="28" t="s">
        <v>153</v>
      </c>
      <c r="D90" s="29">
        <v>1155</v>
      </c>
      <c r="E90" s="29">
        <v>226.32</v>
      </c>
      <c r="F90" s="29">
        <v>300</v>
      </c>
      <c r="G90" s="29">
        <v>25.97</v>
      </c>
      <c r="H90" s="29">
        <v>1455</v>
      </c>
    </row>
    <row r="91" spans="1:8" x14ac:dyDescent="0.25">
      <c r="A91" s="27" t="s">
        <v>232</v>
      </c>
      <c r="B91" s="27" t="s">
        <v>152</v>
      </c>
      <c r="C91" s="28" t="s">
        <v>233</v>
      </c>
      <c r="D91" s="29">
        <v>0</v>
      </c>
      <c r="E91" s="29">
        <v>0</v>
      </c>
      <c r="F91" s="29">
        <v>1089</v>
      </c>
      <c r="G91" s="29">
        <v>100</v>
      </c>
      <c r="H91" s="29">
        <v>1089</v>
      </c>
    </row>
    <row r="92" spans="1:8" x14ac:dyDescent="0.25">
      <c r="A92" s="27" t="s">
        <v>234</v>
      </c>
      <c r="B92" s="27" t="s">
        <v>155</v>
      </c>
      <c r="C92" s="28" t="s">
        <v>156</v>
      </c>
      <c r="D92" s="29">
        <v>1354</v>
      </c>
      <c r="E92" s="29">
        <v>0</v>
      </c>
      <c r="F92" s="29">
        <v>-460</v>
      </c>
      <c r="G92" s="29">
        <v>-33.97</v>
      </c>
      <c r="H92" s="29">
        <v>894</v>
      </c>
    </row>
    <row r="93" spans="1:8" x14ac:dyDescent="0.25">
      <c r="A93" s="27" t="s">
        <v>235</v>
      </c>
      <c r="B93" s="27" t="s">
        <v>165</v>
      </c>
      <c r="C93" s="28" t="s">
        <v>166</v>
      </c>
      <c r="D93" s="29">
        <v>11</v>
      </c>
      <c r="E93" s="29">
        <v>0</v>
      </c>
      <c r="F93" s="29">
        <v>0</v>
      </c>
      <c r="G93" s="29">
        <v>0</v>
      </c>
      <c r="H93" s="29">
        <v>11</v>
      </c>
    </row>
    <row r="94" spans="1:8" x14ac:dyDescent="0.25">
      <c r="A94" s="27" t="s">
        <v>236</v>
      </c>
      <c r="B94" s="27" t="s">
        <v>165</v>
      </c>
      <c r="C94" s="28" t="s">
        <v>237</v>
      </c>
      <c r="D94" s="29">
        <v>0</v>
      </c>
      <c r="E94" s="29">
        <v>0</v>
      </c>
      <c r="F94" s="29">
        <v>300</v>
      </c>
      <c r="G94" s="29">
        <v>100</v>
      </c>
      <c r="H94" s="29">
        <v>300</v>
      </c>
    </row>
    <row r="95" spans="1:8" x14ac:dyDescent="0.25">
      <c r="A95" s="27" t="s">
        <v>238</v>
      </c>
      <c r="B95" s="27" t="s">
        <v>239</v>
      </c>
      <c r="C95" s="28" t="s">
        <v>240</v>
      </c>
      <c r="D95" s="29">
        <v>15927</v>
      </c>
      <c r="E95" s="29">
        <v>0</v>
      </c>
      <c r="F95" s="29">
        <v>0</v>
      </c>
      <c r="G95" s="29">
        <v>0</v>
      </c>
      <c r="H95" s="29">
        <v>15927</v>
      </c>
    </row>
    <row r="96" spans="1:8" x14ac:dyDescent="0.25">
      <c r="A96" s="18" t="s">
        <v>25</v>
      </c>
      <c r="B96" s="18" t="s">
        <v>77</v>
      </c>
      <c r="C96" s="19" t="s">
        <v>78</v>
      </c>
      <c r="D96" s="20">
        <v>93</v>
      </c>
      <c r="E96" s="20">
        <v>0</v>
      </c>
      <c r="F96" s="20">
        <v>0</v>
      </c>
      <c r="G96" s="20">
        <v>0</v>
      </c>
      <c r="H96" s="20">
        <v>93</v>
      </c>
    </row>
    <row r="97" spans="1:8" ht="22.5" x14ac:dyDescent="0.25">
      <c r="A97" s="24" t="s">
        <v>25</v>
      </c>
      <c r="B97" s="24" t="s">
        <v>79</v>
      </c>
      <c r="C97" s="25" t="s">
        <v>80</v>
      </c>
      <c r="D97" s="26">
        <v>93</v>
      </c>
      <c r="E97" s="26">
        <v>0</v>
      </c>
      <c r="F97" s="26">
        <v>0</v>
      </c>
      <c r="G97" s="26">
        <v>0</v>
      </c>
      <c r="H97" s="26">
        <v>93</v>
      </c>
    </row>
    <row r="98" spans="1:8" x14ac:dyDescent="0.25">
      <c r="A98" s="27" t="s">
        <v>241</v>
      </c>
      <c r="B98" s="27" t="s">
        <v>152</v>
      </c>
      <c r="C98" s="28" t="s">
        <v>153</v>
      </c>
      <c r="D98" s="29">
        <v>93</v>
      </c>
      <c r="E98" s="29">
        <v>0</v>
      </c>
      <c r="F98" s="29">
        <v>0</v>
      </c>
      <c r="G98" s="29">
        <v>0</v>
      </c>
      <c r="H98" s="29">
        <v>93</v>
      </c>
    </row>
    <row r="99" spans="1:8" x14ac:dyDescent="0.25">
      <c r="A99" s="18" t="s">
        <v>25</v>
      </c>
      <c r="B99" s="18" t="s">
        <v>97</v>
      </c>
      <c r="C99" s="19" t="s">
        <v>98</v>
      </c>
      <c r="D99" s="20">
        <v>0</v>
      </c>
      <c r="E99" s="20">
        <v>0</v>
      </c>
      <c r="F99" s="20">
        <v>27</v>
      </c>
      <c r="G99" s="20">
        <v>100</v>
      </c>
      <c r="H99" s="20">
        <v>27</v>
      </c>
    </row>
    <row r="100" spans="1:8" ht="22.5" x14ac:dyDescent="0.25">
      <c r="A100" s="24" t="s">
        <v>25</v>
      </c>
      <c r="B100" s="24" t="s">
        <v>99</v>
      </c>
      <c r="C100" s="25" t="s">
        <v>100</v>
      </c>
      <c r="D100" s="26">
        <v>0</v>
      </c>
      <c r="E100" s="26">
        <v>0</v>
      </c>
      <c r="F100" s="26">
        <v>27</v>
      </c>
      <c r="G100" s="26">
        <v>100</v>
      </c>
      <c r="H100" s="26">
        <v>27</v>
      </c>
    </row>
    <row r="101" spans="1:8" x14ac:dyDescent="0.25">
      <c r="A101" s="27" t="s">
        <v>242</v>
      </c>
      <c r="B101" s="27" t="s">
        <v>152</v>
      </c>
      <c r="C101" s="28" t="s">
        <v>153</v>
      </c>
      <c r="D101" s="29">
        <v>0</v>
      </c>
      <c r="E101" s="29">
        <v>0</v>
      </c>
      <c r="F101" s="29">
        <v>27</v>
      </c>
      <c r="G101" s="29">
        <v>100</v>
      </c>
      <c r="H101" s="29">
        <v>27</v>
      </c>
    </row>
    <row r="102" spans="1:8" x14ac:dyDescent="0.25">
      <c r="A102" s="15" t="s">
        <v>25</v>
      </c>
      <c r="B102" s="15" t="s">
        <v>102</v>
      </c>
      <c r="C102" s="16" t="s">
        <v>103</v>
      </c>
      <c r="D102" s="17">
        <v>663</v>
      </c>
      <c r="E102" s="17">
        <v>0</v>
      </c>
      <c r="F102" s="17">
        <v>-200</v>
      </c>
      <c r="G102" s="17">
        <v>-30.17</v>
      </c>
      <c r="H102" s="17">
        <v>463</v>
      </c>
    </row>
    <row r="103" spans="1:8" x14ac:dyDescent="0.25">
      <c r="A103" s="18" t="s">
        <v>25</v>
      </c>
      <c r="B103" s="18" t="s">
        <v>104</v>
      </c>
      <c r="C103" s="19" t="s">
        <v>105</v>
      </c>
      <c r="D103" s="20">
        <v>663</v>
      </c>
      <c r="E103" s="20">
        <v>0</v>
      </c>
      <c r="F103" s="20">
        <v>-200</v>
      </c>
      <c r="G103" s="20">
        <v>-30.17</v>
      </c>
      <c r="H103" s="20">
        <v>463</v>
      </c>
    </row>
    <row r="104" spans="1:8" x14ac:dyDescent="0.25">
      <c r="A104" s="24" t="s">
        <v>25</v>
      </c>
      <c r="B104" s="24" t="s">
        <v>106</v>
      </c>
      <c r="C104" s="25" t="s">
        <v>107</v>
      </c>
      <c r="D104" s="26">
        <v>663</v>
      </c>
      <c r="E104" s="26">
        <v>0</v>
      </c>
      <c r="F104" s="26">
        <v>-200</v>
      </c>
      <c r="G104" s="26">
        <v>-30.17</v>
      </c>
      <c r="H104" s="26">
        <v>463</v>
      </c>
    </row>
    <row r="105" spans="1:8" x14ac:dyDescent="0.25">
      <c r="A105" s="27" t="s">
        <v>243</v>
      </c>
      <c r="B105" s="27" t="s">
        <v>149</v>
      </c>
      <c r="C105" s="28" t="s">
        <v>244</v>
      </c>
      <c r="D105" s="29">
        <v>265</v>
      </c>
      <c r="E105" s="29">
        <v>0</v>
      </c>
      <c r="F105" s="29">
        <v>-100</v>
      </c>
      <c r="G105" s="29">
        <v>-37.74</v>
      </c>
      <c r="H105" s="29">
        <v>165</v>
      </c>
    </row>
    <row r="106" spans="1:8" x14ac:dyDescent="0.25">
      <c r="A106" s="27" t="s">
        <v>245</v>
      </c>
      <c r="B106" s="27" t="s">
        <v>152</v>
      </c>
      <c r="C106" s="28" t="s">
        <v>246</v>
      </c>
      <c r="D106" s="29">
        <v>133</v>
      </c>
      <c r="E106" s="29">
        <v>0</v>
      </c>
      <c r="F106" s="29">
        <v>0</v>
      </c>
      <c r="G106" s="29">
        <v>0</v>
      </c>
      <c r="H106" s="29">
        <v>133</v>
      </c>
    </row>
    <row r="107" spans="1:8" x14ac:dyDescent="0.25">
      <c r="A107" s="27" t="s">
        <v>247</v>
      </c>
      <c r="B107" s="27" t="s">
        <v>155</v>
      </c>
      <c r="C107" s="28" t="s">
        <v>248</v>
      </c>
      <c r="D107" s="29">
        <v>265</v>
      </c>
      <c r="E107" s="29">
        <v>0</v>
      </c>
      <c r="F107" s="29">
        <v>-100</v>
      </c>
      <c r="G107" s="29">
        <v>-37.74</v>
      </c>
      <c r="H107" s="29">
        <v>165</v>
      </c>
    </row>
    <row r="108" spans="1:8" x14ac:dyDescent="0.25">
      <c r="A108" s="36" t="s">
        <v>139</v>
      </c>
      <c r="B108" s="36" t="s">
        <v>249</v>
      </c>
      <c r="C108" s="37" t="s">
        <v>250</v>
      </c>
      <c r="D108" s="38">
        <v>2070</v>
      </c>
      <c r="E108" s="38">
        <v>0</v>
      </c>
      <c r="F108" s="38">
        <v>0</v>
      </c>
      <c r="G108" s="38">
        <v>0</v>
      </c>
      <c r="H108" s="38">
        <v>2070</v>
      </c>
    </row>
    <row r="109" spans="1:8" x14ac:dyDescent="0.25">
      <c r="A109" s="15" t="s">
        <v>25</v>
      </c>
      <c r="B109" s="15" t="s">
        <v>57</v>
      </c>
      <c r="C109" s="16" t="s">
        <v>58</v>
      </c>
      <c r="D109" s="17">
        <v>2070</v>
      </c>
      <c r="E109" s="17">
        <v>0</v>
      </c>
      <c r="F109" s="17">
        <v>0</v>
      </c>
      <c r="G109" s="17">
        <v>0</v>
      </c>
      <c r="H109" s="17">
        <v>2070</v>
      </c>
    </row>
    <row r="110" spans="1:8" x14ac:dyDescent="0.25">
      <c r="A110" s="18" t="s">
        <v>25</v>
      </c>
      <c r="B110" s="18" t="s">
        <v>90</v>
      </c>
      <c r="C110" s="19" t="s">
        <v>91</v>
      </c>
      <c r="D110" s="20">
        <v>2070</v>
      </c>
      <c r="E110" s="20">
        <v>0</v>
      </c>
      <c r="F110" s="20">
        <v>0</v>
      </c>
      <c r="G110" s="20">
        <v>0</v>
      </c>
      <c r="H110" s="20">
        <v>2070</v>
      </c>
    </row>
    <row r="111" spans="1:8" x14ac:dyDescent="0.25">
      <c r="A111" s="24" t="s">
        <v>25</v>
      </c>
      <c r="B111" s="24" t="s">
        <v>92</v>
      </c>
      <c r="C111" s="25" t="s">
        <v>93</v>
      </c>
      <c r="D111" s="26">
        <v>2070</v>
      </c>
      <c r="E111" s="26">
        <v>0</v>
      </c>
      <c r="F111" s="26">
        <v>0</v>
      </c>
      <c r="G111" s="26">
        <v>0</v>
      </c>
      <c r="H111" s="26">
        <v>2070</v>
      </c>
    </row>
    <row r="112" spans="1:8" x14ac:dyDescent="0.25">
      <c r="A112" s="27" t="s">
        <v>251</v>
      </c>
      <c r="B112" s="27" t="s">
        <v>190</v>
      </c>
      <c r="C112" s="28" t="s">
        <v>191</v>
      </c>
      <c r="D112" s="29">
        <v>2070</v>
      </c>
      <c r="E112" s="29">
        <v>0</v>
      </c>
      <c r="F112" s="29">
        <v>0</v>
      </c>
      <c r="G112" s="29">
        <v>0</v>
      </c>
      <c r="H112" s="29">
        <v>2070</v>
      </c>
    </row>
    <row r="113" spans="1:8" x14ac:dyDescent="0.25">
      <c r="A113" s="36" t="s">
        <v>139</v>
      </c>
      <c r="B113" s="36" t="s">
        <v>252</v>
      </c>
      <c r="C113" s="37" t="s">
        <v>253</v>
      </c>
      <c r="D113" s="38">
        <v>118820</v>
      </c>
      <c r="E113" s="38">
        <v>35617.620000000003</v>
      </c>
      <c r="F113" s="38">
        <v>0</v>
      </c>
      <c r="G113" s="38">
        <v>0</v>
      </c>
      <c r="H113" s="38">
        <v>118820</v>
      </c>
    </row>
    <row r="114" spans="1:8" x14ac:dyDescent="0.25">
      <c r="A114" s="15" t="s">
        <v>25</v>
      </c>
      <c r="B114" s="15" t="s">
        <v>142</v>
      </c>
      <c r="C114" s="16" t="s">
        <v>143</v>
      </c>
      <c r="D114" s="17">
        <v>58091</v>
      </c>
      <c r="E114" s="17">
        <v>20548.41</v>
      </c>
      <c r="F114" s="17">
        <v>0</v>
      </c>
      <c r="G114" s="17">
        <v>0</v>
      </c>
      <c r="H114" s="17">
        <v>58091</v>
      </c>
    </row>
    <row r="115" spans="1:8" x14ac:dyDescent="0.25">
      <c r="A115" s="18" t="s">
        <v>25</v>
      </c>
      <c r="B115" s="18" t="s">
        <v>144</v>
      </c>
      <c r="C115" s="19" t="s">
        <v>145</v>
      </c>
      <c r="D115" s="20">
        <v>58091</v>
      </c>
      <c r="E115" s="20">
        <v>20548.41</v>
      </c>
      <c r="F115" s="20">
        <v>0</v>
      </c>
      <c r="G115" s="20">
        <v>0</v>
      </c>
      <c r="H115" s="20">
        <v>58091</v>
      </c>
    </row>
    <row r="116" spans="1:8" x14ac:dyDescent="0.25">
      <c r="A116" s="24" t="s">
        <v>25</v>
      </c>
      <c r="B116" s="24" t="s">
        <v>254</v>
      </c>
      <c r="C116" s="25" t="s">
        <v>255</v>
      </c>
      <c r="D116" s="26">
        <v>58091</v>
      </c>
      <c r="E116" s="26">
        <v>20548.41</v>
      </c>
      <c r="F116" s="26">
        <v>0</v>
      </c>
      <c r="G116" s="26">
        <v>0</v>
      </c>
      <c r="H116" s="26">
        <v>58091</v>
      </c>
    </row>
    <row r="117" spans="1:8" x14ac:dyDescent="0.25">
      <c r="A117" s="27" t="s">
        <v>256</v>
      </c>
      <c r="B117" s="27" t="s">
        <v>201</v>
      </c>
      <c r="C117" s="28" t="s">
        <v>202</v>
      </c>
      <c r="D117" s="29">
        <v>41574</v>
      </c>
      <c r="E117" s="29">
        <v>16937.43</v>
      </c>
      <c r="F117" s="29">
        <v>0</v>
      </c>
      <c r="G117" s="29">
        <v>0</v>
      </c>
      <c r="H117" s="29">
        <v>41574</v>
      </c>
    </row>
    <row r="118" spans="1:8" x14ac:dyDescent="0.25">
      <c r="A118" s="27" t="s">
        <v>257</v>
      </c>
      <c r="B118" s="27" t="s">
        <v>209</v>
      </c>
      <c r="C118" s="28" t="s">
        <v>210</v>
      </c>
      <c r="D118" s="29">
        <v>2217</v>
      </c>
      <c r="E118" s="29">
        <v>0</v>
      </c>
      <c r="F118" s="29">
        <v>0</v>
      </c>
      <c r="G118" s="29">
        <v>0</v>
      </c>
      <c r="H118" s="29">
        <v>2217</v>
      </c>
    </row>
    <row r="119" spans="1:8" x14ac:dyDescent="0.25">
      <c r="A119" s="27" t="s">
        <v>258</v>
      </c>
      <c r="B119" s="27" t="s">
        <v>204</v>
      </c>
      <c r="C119" s="28" t="s">
        <v>205</v>
      </c>
      <c r="D119" s="29">
        <v>10738</v>
      </c>
      <c r="E119" s="29">
        <v>2782.25</v>
      </c>
      <c r="F119" s="29">
        <v>0</v>
      </c>
      <c r="G119" s="29">
        <v>0</v>
      </c>
      <c r="H119" s="29">
        <v>10738</v>
      </c>
    </row>
    <row r="120" spans="1:8" x14ac:dyDescent="0.25">
      <c r="A120" s="27" t="s">
        <v>259</v>
      </c>
      <c r="B120" s="27" t="s">
        <v>149</v>
      </c>
      <c r="C120" s="28" t="s">
        <v>150</v>
      </c>
      <c r="D120" s="29">
        <v>3562</v>
      </c>
      <c r="E120" s="29">
        <v>828.73</v>
      </c>
      <c r="F120" s="29">
        <v>0</v>
      </c>
      <c r="G120" s="29">
        <v>0</v>
      </c>
      <c r="H120" s="29">
        <v>3562</v>
      </c>
    </row>
    <row r="121" spans="1:8" x14ac:dyDescent="0.25">
      <c r="A121" s="15" t="s">
        <v>25</v>
      </c>
      <c r="B121" s="15" t="s">
        <v>42</v>
      </c>
      <c r="C121" s="16" t="s">
        <v>43</v>
      </c>
      <c r="D121" s="17">
        <v>60729</v>
      </c>
      <c r="E121" s="17">
        <v>15069.21</v>
      </c>
      <c r="F121" s="17">
        <v>0</v>
      </c>
      <c r="G121" s="17">
        <v>0</v>
      </c>
      <c r="H121" s="17">
        <v>60729</v>
      </c>
    </row>
    <row r="122" spans="1:8" ht="22.5" x14ac:dyDescent="0.25">
      <c r="A122" s="18" t="s">
        <v>25</v>
      </c>
      <c r="B122" s="18" t="s">
        <v>44</v>
      </c>
      <c r="C122" s="19" t="s">
        <v>45</v>
      </c>
      <c r="D122" s="20">
        <v>60729</v>
      </c>
      <c r="E122" s="20">
        <v>15069.21</v>
      </c>
      <c r="F122" s="20">
        <v>0</v>
      </c>
      <c r="G122" s="20">
        <v>0</v>
      </c>
      <c r="H122" s="20">
        <v>60729</v>
      </c>
    </row>
    <row r="123" spans="1:8" x14ac:dyDescent="0.25">
      <c r="A123" s="24" t="s">
        <v>25</v>
      </c>
      <c r="B123" s="24" t="s">
        <v>46</v>
      </c>
      <c r="C123" s="25" t="s">
        <v>47</v>
      </c>
      <c r="D123" s="26">
        <v>60729</v>
      </c>
      <c r="E123" s="26">
        <v>15069.21</v>
      </c>
      <c r="F123" s="26">
        <v>0</v>
      </c>
      <c r="G123" s="26">
        <v>0</v>
      </c>
      <c r="H123" s="26">
        <v>60729</v>
      </c>
    </row>
    <row r="124" spans="1:8" x14ac:dyDescent="0.25">
      <c r="A124" s="27" t="s">
        <v>260</v>
      </c>
      <c r="B124" s="27" t="s">
        <v>201</v>
      </c>
      <c r="C124" s="28" t="s">
        <v>202</v>
      </c>
      <c r="D124" s="29">
        <v>23500</v>
      </c>
      <c r="E124" s="29">
        <v>6775</v>
      </c>
      <c r="F124" s="29">
        <v>0</v>
      </c>
      <c r="G124" s="29">
        <v>0</v>
      </c>
      <c r="H124" s="29">
        <v>23500</v>
      </c>
    </row>
    <row r="125" spans="1:8" x14ac:dyDescent="0.25">
      <c r="A125" s="27" t="s">
        <v>261</v>
      </c>
      <c r="B125" s="27" t="s">
        <v>155</v>
      </c>
      <c r="C125" s="28" t="s">
        <v>156</v>
      </c>
      <c r="D125" s="29">
        <v>37229</v>
      </c>
      <c r="E125" s="29">
        <v>8294.2099999999991</v>
      </c>
      <c r="F125" s="29">
        <v>0</v>
      </c>
      <c r="G125" s="29">
        <v>0</v>
      </c>
      <c r="H125" s="29">
        <v>37229</v>
      </c>
    </row>
    <row r="126" spans="1:8" x14ac:dyDescent="0.25">
      <c r="A126" s="36" t="s">
        <v>139</v>
      </c>
      <c r="B126" s="36" t="s">
        <v>262</v>
      </c>
      <c r="C126" s="37" t="s">
        <v>263</v>
      </c>
      <c r="D126" s="38">
        <v>265</v>
      </c>
      <c r="E126" s="38">
        <v>0</v>
      </c>
      <c r="F126" s="38">
        <v>200</v>
      </c>
      <c r="G126" s="38">
        <v>75.47</v>
      </c>
      <c r="H126" s="38">
        <v>465</v>
      </c>
    </row>
    <row r="127" spans="1:8" x14ac:dyDescent="0.25">
      <c r="A127" s="15" t="s">
        <v>25</v>
      </c>
      <c r="B127" s="15" t="s">
        <v>102</v>
      </c>
      <c r="C127" s="16" t="s">
        <v>103</v>
      </c>
      <c r="D127" s="17">
        <v>265</v>
      </c>
      <c r="E127" s="17">
        <v>0</v>
      </c>
      <c r="F127" s="17">
        <v>200</v>
      </c>
      <c r="G127" s="17">
        <v>75.47</v>
      </c>
      <c r="H127" s="17">
        <v>465</v>
      </c>
    </row>
    <row r="128" spans="1:8" x14ac:dyDescent="0.25">
      <c r="A128" s="18" t="s">
        <v>25</v>
      </c>
      <c r="B128" s="18" t="s">
        <v>104</v>
      </c>
      <c r="C128" s="19" t="s">
        <v>105</v>
      </c>
      <c r="D128" s="20">
        <v>265</v>
      </c>
      <c r="E128" s="20">
        <v>0</v>
      </c>
      <c r="F128" s="20">
        <v>200</v>
      </c>
      <c r="G128" s="20">
        <v>75.47</v>
      </c>
      <c r="H128" s="20">
        <v>465</v>
      </c>
    </row>
    <row r="129" spans="1:8" x14ac:dyDescent="0.25">
      <c r="A129" s="24" t="s">
        <v>25</v>
      </c>
      <c r="B129" s="24" t="s">
        <v>106</v>
      </c>
      <c r="C129" s="25" t="s">
        <v>107</v>
      </c>
      <c r="D129" s="26">
        <v>265</v>
      </c>
      <c r="E129" s="26">
        <v>0</v>
      </c>
      <c r="F129" s="26">
        <v>200</v>
      </c>
      <c r="G129" s="26">
        <v>75.47</v>
      </c>
      <c r="H129" s="26">
        <v>465</v>
      </c>
    </row>
    <row r="130" spans="1:8" x14ac:dyDescent="0.25">
      <c r="A130" s="27" t="s">
        <v>264</v>
      </c>
      <c r="B130" s="27" t="s">
        <v>152</v>
      </c>
      <c r="C130" s="28" t="s">
        <v>265</v>
      </c>
      <c r="D130" s="29">
        <v>265</v>
      </c>
      <c r="E130" s="29">
        <v>0</v>
      </c>
      <c r="F130" s="29">
        <v>100</v>
      </c>
      <c r="G130" s="29">
        <v>37.74</v>
      </c>
      <c r="H130" s="29">
        <v>365</v>
      </c>
    </row>
    <row r="131" spans="1:8" x14ac:dyDescent="0.25">
      <c r="A131" s="27" t="s">
        <v>266</v>
      </c>
      <c r="B131" s="27" t="s">
        <v>155</v>
      </c>
      <c r="C131" s="28" t="s">
        <v>156</v>
      </c>
      <c r="D131" s="29">
        <v>0</v>
      </c>
      <c r="E131" s="29">
        <v>0</v>
      </c>
      <c r="F131" s="29">
        <v>100</v>
      </c>
      <c r="G131" s="29">
        <v>100</v>
      </c>
      <c r="H131" s="29">
        <v>100</v>
      </c>
    </row>
    <row r="132" spans="1:8" ht="22.5" x14ac:dyDescent="0.25">
      <c r="A132" s="36" t="s">
        <v>267</v>
      </c>
      <c r="B132" s="36" t="s">
        <v>268</v>
      </c>
      <c r="C132" s="37" t="s">
        <v>269</v>
      </c>
      <c r="D132" s="38">
        <v>19908</v>
      </c>
      <c r="E132" s="38">
        <v>0</v>
      </c>
      <c r="F132" s="38">
        <v>0</v>
      </c>
      <c r="G132" s="38">
        <v>0</v>
      </c>
      <c r="H132" s="38">
        <v>19908</v>
      </c>
    </row>
    <row r="133" spans="1:8" x14ac:dyDescent="0.25">
      <c r="A133" s="15" t="s">
        <v>25</v>
      </c>
      <c r="B133" s="15" t="s">
        <v>57</v>
      </c>
      <c r="C133" s="16" t="s">
        <v>58</v>
      </c>
      <c r="D133" s="17">
        <v>19908</v>
      </c>
      <c r="E133" s="17">
        <v>0</v>
      </c>
      <c r="F133" s="17">
        <v>0</v>
      </c>
      <c r="G133" s="17">
        <v>0</v>
      </c>
      <c r="H133" s="17">
        <v>19908</v>
      </c>
    </row>
    <row r="134" spans="1:8" ht="22.5" x14ac:dyDescent="0.25">
      <c r="A134" s="18" t="s">
        <v>25</v>
      </c>
      <c r="B134" s="18" t="s">
        <v>83</v>
      </c>
      <c r="C134" s="19" t="s">
        <v>84</v>
      </c>
      <c r="D134" s="20">
        <v>19908</v>
      </c>
      <c r="E134" s="20">
        <v>0</v>
      </c>
      <c r="F134" s="20">
        <v>0</v>
      </c>
      <c r="G134" s="20">
        <v>0</v>
      </c>
      <c r="H134" s="20">
        <v>19908</v>
      </c>
    </row>
    <row r="135" spans="1:8" x14ac:dyDescent="0.25">
      <c r="A135" s="24" t="s">
        <v>25</v>
      </c>
      <c r="B135" s="24" t="s">
        <v>85</v>
      </c>
      <c r="C135" s="25" t="s">
        <v>86</v>
      </c>
      <c r="D135" s="26">
        <v>19908</v>
      </c>
      <c r="E135" s="26">
        <v>0</v>
      </c>
      <c r="F135" s="26">
        <v>0</v>
      </c>
      <c r="G135" s="26">
        <v>0</v>
      </c>
      <c r="H135" s="26">
        <v>19908</v>
      </c>
    </row>
    <row r="136" spans="1:8" x14ac:dyDescent="0.25">
      <c r="A136" s="27" t="s">
        <v>270</v>
      </c>
      <c r="B136" s="27" t="s">
        <v>149</v>
      </c>
      <c r="C136" s="28" t="s">
        <v>150</v>
      </c>
      <c r="D136" s="29">
        <v>19908</v>
      </c>
      <c r="E136" s="29">
        <v>0</v>
      </c>
      <c r="F136" s="29">
        <v>0</v>
      </c>
      <c r="G136" s="29">
        <v>0</v>
      </c>
      <c r="H136" s="29">
        <v>19908</v>
      </c>
    </row>
    <row r="137" spans="1:8" ht="22.5" x14ac:dyDescent="0.25">
      <c r="A137" s="36" t="s">
        <v>267</v>
      </c>
      <c r="B137" s="36" t="s">
        <v>271</v>
      </c>
      <c r="C137" s="37" t="s">
        <v>272</v>
      </c>
      <c r="D137" s="38">
        <v>0</v>
      </c>
      <c r="E137" s="38">
        <v>0</v>
      </c>
      <c r="F137" s="38">
        <v>14448</v>
      </c>
      <c r="G137" s="38">
        <v>100</v>
      </c>
      <c r="H137" s="38">
        <v>14448</v>
      </c>
    </row>
    <row r="138" spans="1:8" x14ac:dyDescent="0.25">
      <c r="A138" s="15" t="s">
        <v>25</v>
      </c>
      <c r="B138" s="15" t="s">
        <v>142</v>
      </c>
      <c r="C138" s="16" t="s">
        <v>143</v>
      </c>
      <c r="D138" s="17">
        <v>0</v>
      </c>
      <c r="E138" s="17">
        <v>0</v>
      </c>
      <c r="F138" s="17">
        <v>4667</v>
      </c>
      <c r="G138" s="17">
        <v>100</v>
      </c>
      <c r="H138" s="17">
        <v>4667</v>
      </c>
    </row>
    <row r="139" spans="1:8" x14ac:dyDescent="0.25">
      <c r="A139" s="18" t="s">
        <v>25</v>
      </c>
      <c r="B139" s="18" t="s">
        <v>144</v>
      </c>
      <c r="C139" s="19" t="s">
        <v>145</v>
      </c>
      <c r="D139" s="20">
        <v>0</v>
      </c>
      <c r="E139" s="20">
        <v>0</v>
      </c>
      <c r="F139" s="20">
        <v>4667</v>
      </c>
      <c r="G139" s="20">
        <v>100</v>
      </c>
      <c r="H139" s="20">
        <v>4667</v>
      </c>
    </row>
    <row r="140" spans="1:8" x14ac:dyDescent="0.25">
      <c r="A140" s="21" t="s">
        <v>273</v>
      </c>
      <c r="B140" s="21" t="s">
        <v>201</v>
      </c>
      <c r="C140" s="22" t="s">
        <v>202</v>
      </c>
      <c r="D140" s="23">
        <v>0</v>
      </c>
      <c r="E140" s="23">
        <v>0</v>
      </c>
      <c r="F140" s="23">
        <v>2650</v>
      </c>
      <c r="G140" s="23">
        <v>100</v>
      </c>
      <c r="H140" s="23">
        <v>2650</v>
      </c>
    </row>
    <row r="141" spans="1:8" x14ac:dyDescent="0.25">
      <c r="A141" s="21" t="s">
        <v>274</v>
      </c>
      <c r="B141" s="21" t="s">
        <v>201</v>
      </c>
      <c r="C141" s="22" t="s">
        <v>275</v>
      </c>
      <c r="D141" s="23">
        <v>0</v>
      </c>
      <c r="E141" s="23">
        <v>0</v>
      </c>
      <c r="F141" s="23">
        <v>1356</v>
      </c>
      <c r="G141" s="23">
        <v>100</v>
      </c>
      <c r="H141" s="23">
        <v>1356</v>
      </c>
    </row>
    <row r="142" spans="1:8" x14ac:dyDescent="0.25">
      <c r="A142" s="21" t="s">
        <v>276</v>
      </c>
      <c r="B142" s="21" t="s">
        <v>204</v>
      </c>
      <c r="C142" s="22" t="s">
        <v>277</v>
      </c>
      <c r="D142" s="23">
        <v>0</v>
      </c>
      <c r="E142" s="23">
        <v>0</v>
      </c>
      <c r="F142" s="23">
        <v>224</v>
      </c>
      <c r="G142" s="23">
        <v>100</v>
      </c>
      <c r="H142" s="23">
        <v>224</v>
      </c>
    </row>
    <row r="143" spans="1:8" x14ac:dyDescent="0.25">
      <c r="A143" s="21" t="s">
        <v>278</v>
      </c>
      <c r="B143" s="21" t="s">
        <v>204</v>
      </c>
      <c r="C143" s="22" t="s">
        <v>205</v>
      </c>
      <c r="D143" s="23">
        <v>0</v>
      </c>
      <c r="E143" s="23">
        <v>0</v>
      </c>
      <c r="F143" s="23">
        <v>437</v>
      </c>
      <c r="G143" s="23">
        <v>100</v>
      </c>
      <c r="H143" s="23">
        <v>437</v>
      </c>
    </row>
    <row r="144" spans="1:8" x14ac:dyDescent="0.25">
      <c r="A144" s="15" t="s">
        <v>25</v>
      </c>
      <c r="B144" s="15" t="s">
        <v>57</v>
      </c>
      <c r="C144" s="16" t="s">
        <v>58</v>
      </c>
      <c r="D144" s="17">
        <v>0</v>
      </c>
      <c r="E144" s="17">
        <v>0</v>
      </c>
      <c r="F144" s="17">
        <v>9781</v>
      </c>
      <c r="G144" s="17">
        <v>100</v>
      </c>
      <c r="H144" s="17">
        <v>9781</v>
      </c>
    </row>
    <row r="145" spans="1:8" ht="22.5" x14ac:dyDescent="0.25">
      <c r="A145" s="18" t="s">
        <v>25</v>
      </c>
      <c r="B145" s="18" t="s">
        <v>83</v>
      </c>
      <c r="C145" s="19" t="s">
        <v>84</v>
      </c>
      <c r="D145" s="20">
        <v>0</v>
      </c>
      <c r="E145" s="20">
        <v>0</v>
      </c>
      <c r="F145" s="20">
        <v>9781</v>
      </c>
      <c r="G145" s="20">
        <v>100</v>
      </c>
      <c r="H145" s="20">
        <v>9781</v>
      </c>
    </row>
    <row r="146" spans="1:8" x14ac:dyDescent="0.25">
      <c r="A146" s="21" t="s">
        <v>279</v>
      </c>
      <c r="B146" s="21" t="s">
        <v>201</v>
      </c>
      <c r="C146" s="22" t="s">
        <v>202</v>
      </c>
      <c r="D146" s="23">
        <v>0</v>
      </c>
      <c r="E146" s="23">
        <v>0</v>
      </c>
      <c r="F146" s="23">
        <v>6937</v>
      </c>
      <c r="G146" s="23">
        <v>100</v>
      </c>
      <c r="H146" s="23">
        <v>6937</v>
      </c>
    </row>
    <row r="147" spans="1:8" x14ac:dyDescent="0.25">
      <c r="A147" s="21" t="s">
        <v>280</v>
      </c>
      <c r="B147" s="21" t="s">
        <v>209</v>
      </c>
      <c r="C147" s="22" t="s">
        <v>210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</row>
    <row r="148" spans="1:8" x14ac:dyDescent="0.25">
      <c r="A148" s="21" t="s">
        <v>281</v>
      </c>
      <c r="B148" s="21" t="s">
        <v>209</v>
      </c>
      <c r="C148" s="22" t="s">
        <v>210</v>
      </c>
      <c r="D148" s="23">
        <v>0</v>
      </c>
      <c r="E148" s="23">
        <v>0</v>
      </c>
      <c r="F148" s="23">
        <v>929</v>
      </c>
      <c r="G148" s="23">
        <v>100</v>
      </c>
      <c r="H148" s="23">
        <v>929</v>
      </c>
    </row>
    <row r="149" spans="1:8" x14ac:dyDescent="0.25">
      <c r="A149" s="21" t="s">
        <v>282</v>
      </c>
      <c r="B149" s="21" t="s">
        <v>209</v>
      </c>
      <c r="C149" s="22" t="s">
        <v>210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</row>
    <row r="150" spans="1:8" x14ac:dyDescent="0.25">
      <c r="A150" s="21" t="s">
        <v>283</v>
      </c>
      <c r="B150" s="21" t="s">
        <v>204</v>
      </c>
      <c r="C150" s="22" t="s">
        <v>205</v>
      </c>
      <c r="D150" s="23">
        <v>0</v>
      </c>
      <c r="E150" s="23">
        <v>0</v>
      </c>
      <c r="F150" s="23">
        <v>1144</v>
      </c>
      <c r="G150" s="23">
        <v>100</v>
      </c>
      <c r="H150" s="23">
        <v>1144</v>
      </c>
    </row>
    <row r="151" spans="1:8" x14ac:dyDescent="0.25">
      <c r="A151" s="21" t="s">
        <v>284</v>
      </c>
      <c r="B151" s="21" t="s">
        <v>149</v>
      </c>
      <c r="C151" s="22" t="s">
        <v>150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</row>
    <row r="152" spans="1:8" x14ac:dyDescent="0.25">
      <c r="A152" s="21" t="s">
        <v>285</v>
      </c>
      <c r="B152" s="21" t="s">
        <v>149</v>
      </c>
      <c r="C152" s="22" t="s">
        <v>150</v>
      </c>
      <c r="D152" s="23">
        <v>0</v>
      </c>
      <c r="E152" s="23">
        <v>0</v>
      </c>
      <c r="F152" s="23">
        <v>771</v>
      </c>
      <c r="G152" s="23">
        <v>100</v>
      </c>
      <c r="H152" s="23">
        <v>771</v>
      </c>
    </row>
    <row r="153" spans="1:8" x14ac:dyDescent="0.25">
      <c r="A153" s="21" t="s">
        <v>286</v>
      </c>
      <c r="B153" s="21" t="s">
        <v>152</v>
      </c>
      <c r="C153" s="22" t="s">
        <v>153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</row>
    <row r="154" spans="1:8" x14ac:dyDescent="0.25">
      <c r="A154" s="21" t="s">
        <v>287</v>
      </c>
      <c r="B154" s="21" t="s">
        <v>152</v>
      </c>
      <c r="C154" s="22" t="s">
        <v>153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</row>
    <row r="155" spans="1:8" x14ac:dyDescent="0.25">
      <c r="A155" s="21" t="s">
        <v>288</v>
      </c>
      <c r="B155" s="21" t="s">
        <v>155</v>
      </c>
      <c r="C155" s="22" t="s">
        <v>156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</row>
    <row r="156" spans="1:8" x14ac:dyDescent="0.25">
      <c r="A156" s="21" t="s">
        <v>289</v>
      </c>
      <c r="B156" s="21" t="s">
        <v>155</v>
      </c>
      <c r="C156" s="22" t="s">
        <v>156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</row>
    <row r="157" spans="1:8" x14ac:dyDescent="0.25">
      <c r="A157" s="21" t="s">
        <v>290</v>
      </c>
      <c r="B157" s="21" t="s">
        <v>155</v>
      </c>
      <c r="C157" s="22" t="s">
        <v>156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</row>
    <row r="158" spans="1:8" x14ac:dyDescent="0.25">
      <c r="A158" s="21" t="s">
        <v>291</v>
      </c>
      <c r="B158" s="21" t="s">
        <v>155</v>
      </c>
      <c r="C158" s="22" t="s">
        <v>156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</row>
    <row r="159" spans="1:8" x14ac:dyDescent="0.25">
      <c r="A159" s="21" t="s">
        <v>292</v>
      </c>
      <c r="B159" s="21" t="s">
        <v>165</v>
      </c>
      <c r="C159" s="22" t="s">
        <v>166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</row>
    <row r="160" spans="1:8" ht="22.5" x14ac:dyDescent="0.25">
      <c r="A160" s="36" t="s">
        <v>267</v>
      </c>
      <c r="B160" s="36" t="s">
        <v>293</v>
      </c>
      <c r="C160" s="37" t="s">
        <v>294</v>
      </c>
      <c r="D160" s="38">
        <v>2681</v>
      </c>
      <c r="E160" s="38">
        <v>1619.09</v>
      </c>
      <c r="F160" s="38">
        <v>0</v>
      </c>
      <c r="G160" s="38">
        <v>0</v>
      </c>
      <c r="H160" s="38">
        <v>2681</v>
      </c>
    </row>
    <row r="161" spans="1:8" x14ac:dyDescent="0.25">
      <c r="A161" s="15" t="s">
        <v>25</v>
      </c>
      <c r="B161" s="15" t="s">
        <v>57</v>
      </c>
      <c r="C161" s="16" t="s">
        <v>58</v>
      </c>
      <c r="D161" s="17">
        <v>2681</v>
      </c>
      <c r="E161" s="17">
        <v>1619.09</v>
      </c>
      <c r="F161" s="17">
        <v>0</v>
      </c>
      <c r="G161" s="17">
        <v>0</v>
      </c>
      <c r="H161" s="17">
        <v>2681</v>
      </c>
    </row>
    <row r="162" spans="1:8" x14ac:dyDescent="0.25">
      <c r="A162" s="18" t="s">
        <v>25</v>
      </c>
      <c r="B162" s="18" t="s">
        <v>59</v>
      </c>
      <c r="C162" s="19" t="s">
        <v>60</v>
      </c>
      <c r="D162" s="20">
        <v>0</v>
      </c>
      <c r="E162" s="20">
        <v>77.11</v>
      </c>
      <c r="F162" s="20">
        <v>308</v>
      </c>
      <c r="G162" s="20">
        <v>100</v>
      </c>
      <c r="H162" s="20">
        <v>308</v>
      </c>
    </row>
    <row r="163" spans="1:8" x14ac:dyDescent="0.25">
      <c r="A163" s="24" t="s">
        <v>25</v>
      </c>
      <c r="B163" s="24" t="s">
        <v>295</v>
      </c>
      <c r="C163" s="25" t="s">
        <v>296</v>
      </c>
      <c r="D163" s="26">
        <v>0</v>
      </c>
      <c r="E163" s="26">
        <v>77.11</v>
      </c>
      <c r="F163" s="26">
        <v>308</v>
      </c>
      <c r="G163" s="26">
        <v>100</v>
      </c>
      <c r="H163" s="26">
        <v>308</v>
      </c>
    </row>
    <row r="164" spans="1:8" x14ac:dyDescent="0.25">
      <c r="A164" s="27" t="s">
        <v>297</v>
      </c>
      <c r="B164" s="27" t="s">
        <v>152</v>
      </c>
      <c r="C164" s="28" t="s">
        <v>153</v>
      </c>
      <c r="D164" s="29">
        <v>0</v>
      </c>
      <c r="E164" s="29">
        <v>77.11</v>
      </c>
      <c r="F164" s="29">
        <v>308</v>
      </c>
      <c r="G164" s="29">
        <v>100</v>
      </c>
      <c r="H164" s="29">
        <v>308</v>
      </c>
    </row>
    <row r="165" spans="1:8" ht="22.5" x14ac:dyDescent="0.25">
      <c r="A165" s="18" t="s">
        <v>25</v>
      </c>
      <c r="B165" s="18" t="s">
        <v>83</v>
      </c>
      <c r="C165" s="19" t="s">
        <v>84</v>
      </c>
      <c r="D165" s="20">
        <v>2681</v>
      </c>
      <c r="E165" s="20">
        <v>1541.98</v>
      </c>
      <c r="F165" s="20">
        <v>-308</v>
      </c>
      <c r="G165" s="20">
        <v>-11.49</v>
      </c>
      <c r="H165" s="20">
        <v>2373</v>
      </c>
    </row>
    <row r="166" spans="1:8" x14ac:dyDescent="0.25">
      <c r="A166" s="21" t="s">
        <v>298</v>
      </c>
      <c r="B166" s="21" t="s">
        <v>152</v>
      </c>
      <c r="C166" s="22" t="s">
        <v>153</v>
      </c>
      <c r="D166" s="23">
        <v>308</v>
      </c>
      <c r="E166" s="23">
        <v>0</v>
      </c>
      <c r="F166" s="23">
        <v>-308</v>
      </c>
      <c r="G166" s="23">
        <v>-100</v>
      </c>
      <c r="H166" s="23">
        <v>0</v>
      </c>
    </row>
    <row r="167" spans="1:8" x14ac:dyDescent="0.25">
      <c r="A167" s="21" t="s">
        <v>299</v>
      </c>
      <c r="B167" s="21" t="s">
        <v>152</v>
      </c>
      <c r="C167" s="22" t="s">
        <v>153</v>
      </c>
      <c r="D167" s="23">
        <v>2373</v>
      </c>
      <c r="E167" s="23">
        <v>1541.98</v>
      </c>
      <c r="F167" s="23">
        <v>0</v>
      </c>
      <c r="G167" s="23">
        <v>0</v>
      </c>
      <c r="H167" s="23">
        <v>2373</v>
      </c>
    </row>
    <row r="168" spans="1:8" ht="22.5" x14ac:dyDescent="0.25">
      <c r="A168" s="36" t="s">
        <v>267</v>
      </c>
      <c r="B168" s="36" t="s">
        <v>300</v>
      </c>
      <c r="C168" s="37" t="s">
        <v>301</v>
      </c>
      <c r="D168" s="38">
        <v>0</v>
      </c>
      <c r="E168" s="38">
        <v>0</v>
      </c>
      <c r="F168" s="38">
        <v>1006</v>
      </c>
      <c r="G168" s="38">
        <v>100</v>
      </c>
      <c r="H168" s="38">
        <v>1006</v>
      </c>
    </row>
    <row r="169" spans="1:8" x14ac:dyDescent="0.25">
      <c r="A169" s="15" t="s">
        <v>25</v>
      </c>
      <c r="B169" s="15" t="s">
        <v>142</v>
      </c>
      <c r="C169" s="16" t="s">
        <v>143</v>
      </c>
      <c r="D169" s="17">
        <v>0</v>
      </c>
      <c r="E169" s="17">
        <v>0</v>
      </c>
      <c r="F169" s="17">
        <v>890</v>
      </c>
      <c r="G169" s="17">
        <v>100</v>
      </c>
      <c r="H169" s="17">
        <v>890</v>
      </c>
    </row>
    <row r="170" spans="1:8" x14ac:dyDescent="0.25">
      <c r="A170" s="18" t="s">
        <v>25</v>
      </c>
      <c r="B170" s="18" t="s">
        <v>144</v>
      </c>
      <c r="C170" s="19" t="s">
        <v>145</v>
      </c>
      <c r="D170" s="20">
        <v>0</v>
      </c>
      <c r="E170" s="20">
        <v>0</v>
      </c>
      <c r="F170" s="20">
        <v>890</v>
      </c>
      <c r="G170" s="20">
        <v>100</v>
      </c>
      <c r="H170" s="20">
        <v>890</v>
      </c>
    </row>
    <row r="171" spans="1:8" x14ac:dyDescent="0.25">
      <c r="A171" s="24" t="s">
        <v>25</v>
      </c>
      <c r="B171" s="24" t="s">
        <v>302</v>
      </c>
      <c r="C171" s="25" t="s">
        <v>303</v>
      </c>
      <c r="D171" s="26">
        <v>0</v>
      </c>
      <c r="E171" s="26">
        <v>0</v>
      </c>
      <c r="F171" s="26">
        <v>890</v>
      </c>
      <c r="G171" s="26">
        <v>100</v>
      </c>
      <c r="H171" s="26">
        <v>890</v>
      </c>
    </row>
    <row r="172" spans="1:8" x14ac:dyDescent="0.25">
      <c r="A172" s="27" t="s">
        <v>304</v>
      </c>
      <c r="B172" s="27" t="s">
        <v>152</v>
      </c>
      <c r="C172" s="28" t="s">
        <v>153</v>
      </c>
      <c r="D172" s="29">
        <v>0</v>
      </c>
      <c r="E172" s="29">
        <v>0</v>
      </c>
      <c r="F172" s="29">
        <v>890</v>
      </c>
      <c r="G172" s="29">
        <v>100</v>
      </c>
      <c r="H172" s="29">
        <v>890</v>
      </c>
    </row>
    <row r="173" spans="1:8" x14ac:dyDescent="0.25">
      <c r="A173" s="15" t="s">
        <v>25</v>
      </c>
      <c r="B173" s="15" t="s">
        <v>57</v>
      </c>
      <c r="C173" s="16" t="s">
        <v>58</v>
      </c>
      <c r="D173" s="17">
        <v>0</v>
      </c>
      <c r="E173" s="17">
        <v>0</v>
      </c>
      <c r="F173" s="17">
        <v>116</v>
      </c>
      <c r="G173" s="17">
        <v>100</v>
      </c>
      <c r="H173" s="17">
        <v>116</v>
      </c>
    </row>
    <row r="174" spans="1:8" x14ac:dyDescent="0.25">
      <c r="A174" s="18" t="s">
        <v>25</v>
      </c>
      <c r="B174" s="18" t="s">
        <v>59</v>
      </c>
      <c r="C174" s="19" t="s">
        <v>60</v>
      </c>
      <c r="D174" s="20">
        <v>0</v>
      </c>
      <c r="E174" s="20">
        <v>0</v>
      </c>
      <c r="F174" s="20">
        <v>116</v>
      </c>
      <c r="G174" s="20">
        <v>100</v>
      </c>
      <c r="H174" s="20">
        <v>116</v>
      </c>
    </row>
    <row r="175" spans="1:8" x14ac:dyDescent="0.25">
      <c r="A175" s="21" t="s">
        <v>305</v>
      </c>
      <c r="B175" s="21" t="s">
        <v>152</v>
      </c>
      <c r="C175" s="22" t="s">
        <v>153</v>
      </c>
      <c r="D175" s="23">
        <v>0</v>
      </c>
      <c r="E175" s="23">
        <v>0</v>
      </c>
      <c r="F175" s="23">
        <v>116</v>
      </c>
      <c r="G175" s="23">
        <v>100</v>
      </c>
      <c r="H175" s="23">
        <v>116</v>
      </c>
    </row>
    <row r="176" spans="1:8" ht="22.5" x14ac:dyDescent="0.25">
      <c r="A176" s="36" t="s">
        <v>267</v>
      </c>
      <c r="B176" s="36" t="s">
        <v>306</v>
      </c>
      <c r="C176" s="37" t="s">
        <v>307</v>
      </c>
      <c r="D176" s="38">
        <v>0</v>
      </c>
      <c r="E176" s="38">
        <v>0</v>
      </c>
      <c r="F176" s="38">
        <v>7739</v>
      </c>
      <c r="G176" s="38">
        <v>100</v>
      </c>
      <c r="H176" s="38">
        <v>7739</v>
      </c>
    </row>
    <row r="177" spans="1:8" x14ac:dyDescent="0.25">
      <c r="A177" s="15" t="s">
        <v>25</v>
      </c>
      <c r="B177" s="15" t="s">
        <v>142</v>
      </c>
      <c r="C177" s="16" t="s">
        <v>143</v>
      </c>
      <c r="D177" s="17">
        <v>0</v>
      </c>
      <c r="E177" s="17">
        <v>0</v>
      </c>
      <c r="F177" s="17">
        <v>1772</v>
      </c>
      <c r="G177" s="17">
        <v>100</v>
      </c>
      <c r="H177" s="17">
        <v>1772</v>
      </c>
    </row>
    <row r="178" spans="1:8" x14ac:dyDescent="0.25">
      <c r="A178" s="18" t="s">
        <v>25</v>
      </c>
      <c r="B178" s="18" t="s">
        <v>144</v>
      </c>
      <c r="C178" s="19" t="s">
        <v>145</v>
      </c>
      <c r="D178" s="20">
        <v>0</v>
      </c>
      <c r="E178" s="20">
        <v>0</v>
      </c>
      <c r="F178" s="20">
        <v>1772</v>
      </c>
      <c r="G178" s="20">
        <v>100</v>
      </c>
      <c r="H178" s="20">
        <v>1772</v>
      </c>
    </row>
    <row r="179" spans="1:8" x14ac:dyDescent="0.25">
      <c r="A179" s="21" t="s">
        <v>308</v>
      </c>
      <c r="B179" s="21" t="s">
        <v>201</v>
      </c>
      <c r="C179" s="22" t="s">
        <v>309</v>
      </c>
      <c r="D179" s="23">
        <v>0</v>
      </c>
      <c r="E179" s="23">
        <v>0</v>
      </c>
      <c r="F179" s="23">
        <v>647</v>
      </c>
      <c r="G179" s="23">
        <v>100</v>
      </c>
      <c r="H179" s="23">
        <v>647</v>
      </c>
    </row>
    <row r="180" spans="1:8" x14ac:dyDescent="0.25">
      <c r="A180" s="21" t="s">
        <v>310</v>
      </c>
      <c r="B180" s="21" t="s">
        <v>201</v>
      </c>
      <c r="C180" s="22" t="s">
        <v>275</v>
      </c>
      <c r="D180" s="23">
        <v>0</v>
      </c>
      <c r="E180" s="23">
        <v>0</v>
      </c>
      <c r="F180" s="23">
        <v>874</v>
      </c>
      <c r="G180" s="23">
        <v>100</v>
      </c>
      <c r="H180" s="23">
        <v>874</v>
      </c>
    </row>
    <row r="181" spans="1:8" x14ac:dyDescent="0.25">
      <c r="A181" s="21" t="s">
        <v>311</v>
      </c>
      <c r="B181" s="21" t="s">
        <v>204</v>
      </c>
      <c r="C181" s="22" t="s">
        <v>277</v>
      </c>
      <c r="D181" s="23">
        <v>0</v>
      </c>
      <c r="E181" s="23">
        <v>0</v>
      </c>
      <c r="F181" s="23">
        <v>144</v>
      </c>
      <c r="G181" s="23">
        <v>100</v>
      </c>
      <c r="H181" s="23">
        <v>144</v>
      </c>
    </row>
    <row r="182" spans="1:8" x14ac:dyDescent="0.25">
      <c r="A182" s="21" t="s">
        <v>312</v>
      </c>
      <c r="B182" s="21" t="s">
        <v>204</v>
      </c>
      <c r="C182" s="22" t="s">
        <v>313</v>
      </c>
      <c r="D182" s="23">
        <v>0</v>
      </c>
      <c r="E182" s="23">
        <v>0</v>
      </c>
      <c r="F182" s="23">
        <v>107</v>
      </c>
      <c r="G182" s="23">
        <v>100</v>
      </c>
      <c r="H182" s="23">
        <v>107</v>
      </c>
    </row>
    <row r="183" spans="1:8" x14ac:dyDescent="0.25">
      <c r="A183" s="15" t="s">
        <v>25</v>
      </c>
      <c r="B183" s="15" t="s">
        <v>57</v>
      </c>
      <c r="C183" s="16" t="s">
        <v>58</v>
      </c>
      <c r="D183" s="17">
        <v>0</v>
      </c>
      <c r="E183" s="17">
        <v>0</v>
      </c>
      <c r="F183" s="17">
        <v>5967</v>
      </c>
      <c r="G183" s="17">
        <v>100</v>
      </c>
      <c r="H183" s="17">
        <v>5967</v>
      </c>
    </row>
    <row r="184" spans="1:8" ht="22.5" x14ac:dyDescent="0.25">
      <c r="A184" s="18" t="s">
        <v>25</v>
      </c>
      <c r="B184" s="18" t="s">
        <v>83</v>
      </c>
      <c r="C184" s="19" t="s">
        <v>84</v>
      </c>
      <c r="D184" s="20">
        <v>0</v>
      </c>
      <c r="E184" s="20">
        <v>0</v>
      </c>
      <c r="F184" s="20">
        <v>5967</v>
      </c>
      <c r="G184" s="20">
        <v>100</v>
      </c>
      <c r="H184" s="20">
        <v>5967</v>
      </c>
    </row>
    <row r="185" spans="1:8" x14ac:dyDescent="0.25">
      <c r="A185" s="21" t="s">
        <v>314</v>
      </c>
      <c r="B185" s="21" t="s">
        <v>201</v>
      </c>
      <c r="C185" s="22" t="s">
        <v>309</v>
      </c>
      <c r="D185" s="23">
        <v>0</v>
      </c>
      <c r="E185" s="23">
        <v>0</v>
      </c>
      <c r="F185" s="23">
        <v>3668</v>
      </c>
      <c r="G185" s="23">
        <v>100</v>
      </c>
      <c r="H185" s="23">
        <v>3668</v>
      </c>
    </row>
    <row r="186" spans="1:8" x14ac:dyDescent="0.25">
      <c r="A186" s="21" t="s">
        <v>315</v>
      </c>
      <c r="B186" s="21" t="s">
        <v>209</v>
      </c>
      <c r="C186" s="22" t="s">
        <v>210</v>
      </c>
      <c r="D186" s="23">
        <v>0</v>
      </c>
      <c r="E186" s="23">
        <v>0</v>
      </c>
      <c r="F186" s="23">
        <v>929</v>
      </c>
      <c r="G186" s="23">
        <v>100</v>
      </c>
      <c r="H186" s="23">
        <v>929</v>
      </c>
    </row>
    <row r="187" spans="1:8" x14ac:dyDescent="0.25">
      <c r="A187" s="21" t="s">
        <v>316</v>
      </c>
      <c r="B187" s="21" t="s">
        <v>209</v>
      </c>
      <c r="C187" s="22" t="s">
        <v>210</v>
      </c>
      <c r="D187" s="23">
        <v>0</v>
      </c>
      <c r="E187" s="23">
        <v>0</v>
      </c>
      <c r="F187" s="23">
        <v>400</v>
      </c>
      <c r="G187" s="23">
        <v>100</v>
      </c>
      <c r="H187" s="23">
        <v>400</v>
      </c>
    </row>
    <row r="188" spans="1:8" x14ac:dyDescent="0.25">
      <c r="A188" s="21" t="s">
        <v>317</v>
      </c>
      <c r="B188" s="21" t="s">
        <v>204</v>
      </c>
      <c r="C188" s="22" t="s">
        <v>313</v>
      </c>
      <c r="D188" s="23">
        <v>0</v>
      </c>
      <c r="E188" s="23">
        <v>0</v>
      </c>
      <c r="F188" s="23">
        <v>605</v>
      </c>
      <c r="G188" s="23">
        <v>100</v>
      </c>
      <c r="H188" s="23">
        <v>605</v>
      </c>
    </row>
    <row r="189" spans="1:8" x14ac:dyDescent="0.25">
      <c r="A189" s="21" t="s">
        <v>318</v>
      </c>
      <c r="B189" s="21" t="s">
        <v>149</v>
      </c>
      <c r="C189" s="22" t="s">
        <v>319</v>
      </c>
      <c r="D189" s="23">
        <v>0</v>
      </c>
      <c r="E189" s="23">
        <v>0</v>
      </c>
      <c r="F189" s="23">
        <v>365</v>
      </c>
      <c r="G189" s="23">
        <v>100</v>
      </c>
      <c r="H189" s="23">
        <v>365</v>
      </c>
    </row>
    <row r="190" spans="1:8" ht="22.5" x14ac:dyDescent="0.25">
      <c r="A190" s="36" t="s">
        <v>267</v>
      </c>
      <c r="B190" s="36" t="s">
        <v>320</v>
      </c>
      <c r="C190" s="37" t="s">
        <v>321</v>
      </c>
      <c r="D190" s="38">
        <v>0</v>
      </c>
      <c r="E190" s="38">
        <v>0</v>
      </c>
      <c r="F190" s="38">
        <v>2995</v>
      </c>
      <c r="G190" s="38">
        <v>100</v>
      </c>
      <c r="H190" s="38">
        <v>2995</v>
      </c>
    </row>
    <row r="191" spans="1:8" x14ac:dyDescent="0.25">
      <c r="A191" s="15" t="s">
        <v>25</v>
      </c>
      <c r="B191" s="15" t="s">
        <v>57</v>
      </c>
      <c r="C191" s="16" t="s">
        <v>58</v>
      </c>
      <c r="D191" s="17">
        <v>0</v>
      </c>
      <c r="E191" s="17">
        <v>0</v>
      </c>
      <c r="F191" s="17">
        <v>2995</v>
      </c>
      <c r="G191" s="17">
        <v>100</v>
      </c>
      <c r="H191" s="17">
        <v>2995</v>
      </c>
    </row>
    <row r="192" spans="1:8" ht="22.5" x14ac:dyDescent="0.25">
      <c r="A192" s="18" t="s">
        <v>25</v>
      </c>
      <c r="B192" s="18" t="s">
        <v>83</v>
      </c>
      <c r="C192" s="19" t="s">
        <v>84</v>
      </c>
      <c r="D192" s="20">
        <v>0</v>
      </c>
      <c r="E192" s="20">
        <v>0</v>
      </c>
      <c r="F192" s="20">
        <v>2995</v>
      </c>
      <c r="G192" s="20">
        <v>100</v>
      </c>
      <c r="H192" s="20">
        <v>2995</v>
      </c>
    </row>
    <row r="193" spans="1:8" x14ac:dyDescent="0.25">
      <c r="A193" s="21" t="s">
        <v>322</v>
      </c>
      <c r="B193" s="21" t="s">
        <v>152</v>
      </c>
      <c r="C193" s="22" t="s">
        <v>153</v>
      </c>
      <c r="D193" s="23">
        <v>0</v>
      </c>
      <c r="E193" s="23">
        <v>0</v>
      </c>
      <c r="F193" s="23">
        <v>2995</v>
      </c>
      <c r="G193" s="23">
        <v>100</v>
      </c>
      <c r="H193" s="23">
        <v>2995</v>
      </c>
    </row>
    <row r="194" spans="1:8" x14ac:dyDescent="0.25">
      <c r="A194" s="33" t="s">
        <v>136</v>
      </c>
      <c r="B194" s="33" t="s">
        <v>323</v>
      </c>
      <c r="C194" s="34" t="s">
        <v>324</v>
      </c>
      <c r="D194" s="35">
        <v>22494</v>
      </c>
      <c r="E194" s="35">
        <v>0</v>
      </c>
      <c r="F194" s="35">
        <v>-629</v>
      </c>
      <c r="G194" s="35">
        <v>-2.8</v>
      </c>
      <c r="H194" s="35">
        <v>21865</v>
      </c>
    </row>
    <row r="195" spans="1:8" x14ac:dyDescent="0.25">
      <c r="A195" s="36" t="s">
        <v>139</v>
      </c>
      <c r="B195" s="36" t="s">
        <v>325</v>
      </c>
      <c r="C195" s="37" t="s">
        <v>326</v>
      </c>
      <c r="D195" s="38">
        <v>22494</v>
      </c>
      <c r="E195" s="38">
        <v>0</v>
      </c>
      <c r="F195" s="38">
        <v>-629</v>
      </c>
      <c r="G195" s="38">
        <v>-2.8</v>
      </c>
      <c r="H195" s="38">
        <v>21865</v>
      </c>
    </row>
    <row r="196" spans="1:8" x14ac:dyDescent="0.25">
      <c r="A196" s="15" t="s">
        <v>25</v>
      </c>
      <c r="B196" s="15" t="s">
        <v>142</v>
      </c>
      <c r="C196" s="16" t="s">
        <v>143</v>
      </c>
      <c r="D196" s="17">
        <v>3517</v>
      </c>
      <c r="E196" s="17">
        <v>0</v>
      </c>
      <c r="F196" s="17">
        <v>0</v>
      </c>
      <c r="G196" s="17">
        <v>0</v>
      </c>
      <c r="H196" s="17">
        <v>3517</v>
      </c>
    </row>
    <row r="197" spans="1:8" x14ac:dyDescent="0.25">
      <c r="A197" s="18" t="s">
        <v>25</v>
      </c>
      <c r="B197" s="18" t="s">
        <v>159</v>
      </c>
      <c r="C197" s="19" t="s">
        <v>160</v>
      </c>
      <c r="D197" s="20">
        <v>3517</v>
      </c>
      <c r="E197" s="20">
        <v>0</v>
      </c>
      <c r="F197" s="20">
        <v>0</v>
      </c>
      <c r="G197" s="20">
        <v>0</v>
      </c>
      <c r="H197" s="20">
        <v>3517</v>
      </c>
    </row>
    <row r="198" spans="1:8" x14ac:dyDescent="0.25">
      <c r="A198" s="21" t="s">
        <v>327</v>
      </c>
      <c r="B198" s="21" t="s">
        <v>328</v>
      </c>
      <c r="C198" s="22" t="s">
        <v>329</v>
      </c>
      <c r="D198" s="23">
        <v>3517</v>
      </c>
      <c r="E198" s="23">
        <v>0</v>
      </c>
      <c r="F198" s="23">
        <v>0</v>
      </c>
      <c r="G198" s="23">
        <v>0</v>
      </c>
      <c r="H198" s="23">
        <v>3517</v>
      </c>
    </row>
    <row r="199" spans="1:8" x14ac:dyDescent="0.25">
      <c r="A199" s="15" t="s">
        <v>25</v>
      </c>
      <c r="B199" s="15" t="s">
        <v>26</v>
      </c>
      <c r="C199" s="16" t="s">
        <v>27</v>
      </c>
      <c r="D199" s="17">
        <v>1792</v>
      </c>
      <c r="E199" s="17">
        <v>0</v>
      </c>
      <c r="F199" s="17">
        <v>0</v>
      </c>
      <c r="G199" s="17">
        <v>0</v>
      </c>
      <c r="H199" s="17">
        <v>1792</v>
      </c>
    </row>
    <row r="200" spans="1:8" x14ac:dyDescent="0.25">
      <c r="A200" s="18" t="s">
        <v>25</v>
      </c>
      <c r="B200" s="18" t="s">
        <v>28</v>
      </c>
      <c r="C200" s="19" t="s">
        <v>29</v>
      </c>
      <c r="D200" s="20">
        <v>1792</v>
      </c>
      <c r="E200" s="20">
        <v>0</v>
      </c>
      <c r="F200" s="20">
        <v>0</v>
      </c>
      <c r="G200" s="20">
        <v>0</v>
      </c>
      <c r="H200" s="20">
        <v>1792</v>
      </c>
    </row>
    <row r="201" spans="1:8" x14ac:dyDescent="0.25">
      <c r="A201" s="21" t="s">
        <v>330</v>
      </c>
      <c r="B201" s="21" t="s">
        <v>328</v>
      </c>
      <c r="C201" s="22" t="s">
        <v>329</v>
      </c>
      <c r="D201" s="23">
        <v>664</v>
      </c>
      <c r="E201" s="23">
        <v>0</v>
      </c>
      <c r="F201" s="23">
        <v>352</v>
      </c>
      <c r="G201" s="23">
        <v>53.01</v>
      </c>
      <c r="H201" s="23">
        <v>1016</v>
      </c>
    </row>
    <row r="202" spans="1:8" x14ac:dyDescent="0.25">
      <c r="A202" s="21" t="s">
        <v>331</v>
      </c>
      <c r="B202" s="21" t="s">
        <v>328</v>
      </c>
      <c r="C202" s="22" t="s">
        <v>332</v>
      </c>
      <c r="D202" s="23">
        <v>1062</v>
      </c>
      <c r="E202" s="23">
        <v>0</v>
      </c>
      <c r="F202" s="23">
        <v>-352</v>
      </c>
      <c r="G202" s="23">
        <v>-33.15</v>
      </c>
      <c r="H202" s="23">
        <v>710</v>
      </c>
    </row>
    <row r="203" spans="1:8" x14ac:dyDescent="0.25">
      <c r="A203" s="21" t="s">
        <v>333</v>
      </c>
      <c r="B203" s="21" t="s">
        <v>334</v>
      </c>
      <c r="C203" s="22" t="s">
        <v>335</v>
      </c>
      <c r="D203" s="23">
        <v>66</v>
      </c>
      <c r="E203" s="23">
        <v>0</v>
      </c>
      <c r="F203" s="23">
        <v>0</v>
      </c>
      <c r="G203" s="23">
        <v>0</v>
      </c>
      <c r="H203" s="23">
        <v>66</v>
      </c>
    </row>
    <row r="204" spans="1:8" x14ac:dyDescent="0.25">
      <c r="A204" s="15" t="s">
        <v>25</v>
      </c>
      <c r="B204" s="15" t="s">
        <v>42</v>
      </c>
      <c r="C204" s="16" t="s">
        <v>43</v>
      </c>
      <c r="D204" s="17">
        <v>2654</v>
      </c>
      <c r="E204" s="17">
        <v>0</v>
      </c>
      <c r="F204" s="17">
        <v>-364</v>
      </c>
      <c r="G204" s="17">
        <v>-13.72</v>
      </c>
      <c r="H204" s="17">
        <v>2290</v>
      </c>
    </row>
    <row r="205" spans="1:8" ht="22.5" x14ac:dyDescent="0.25">
      <c r="A205" s="18" t="s">
        <v>25</v>
      </c>
      <c r="B205" s="18" t="s">
        <v>44</v>
      </c>
      <c r="C205" s="19" t="s">
        <v>45</v>
      </c>
      <c r="D205" s="20">
        <v>2654</v>
      </c>
      <c r="E205" s="20">
        <v>0</v>
      </c>
      <c r="F205" s="20">
        <v>-364</v>
      </c>
      <c r="G205" s="20">
        <v>-13.72</v>
      </c>
      <c r="H205" s="20">
        <v>2290</v>
      </c>
    </row>
    <row r="206" spans="1:8" x14ac:dyDescent="0.25">
      <c r="A206" s="24" t="s">
        <v>25</v>
      </c>
      <c r="B206" s="24" t="s">
        <v>46</v>
      </c>
      <c r="C206" s="25" t="s">
        <v>47</v>
      </c>
      <c r="D206" s="26">
        <v>2654</v>
      </c>
      <c r="E206" s="26">
        <v>0</v>
      </c>
      <c r="F206" s="26">
        <v>-364</v>
      </c>
      <c r="G206" s="26">
        <v>-13.72</v>
      </c>
      <c r="H206" s="26">
        <v>2290</v>
      </c>
    </row>
    <row r="207" spans="1:8" x14ac:dyDescent="0.25">
      <c r="A207" s="27" t="s">
        <v>336</v>
      </c>
      <c r="B207" s="27" t="s">
        <v>328</v>
      </c>
      <c r="C207" s="28" t="s">
        <v>337</v>
      </c>
      <c r="D207" s="29">
        <v>2654</v>
      </c>
      <c r="E207" s="29">
        <v>0</v>
      </c>
      <c r="F207" s="29">
        <v>-364</v>
      </c>
      <c r="G207" s="29">
        <v>-13.72</v>
      </c>
      <c r="H207" s="29">
        <v>2290</v>
      </c>
    </row>
    <row r="208" spans="1:8" x14ac:dyDescent="0.25">
      <c r="A208" s="15" t="s">
        <v>25</v>
      </c>
      <c r="B208" s="15" t="s">
        <v>57</v>
      </c>
      <c r="C208" s="16" t="s">
        <v>58</v>
      </c>
      <c r="D208" s="17">
        <v>11679</v>
      </c>
      <c r="E208" s="17">
        <v>0</v>
      </c>
      <c r="F208" s="17">
        <v>0</v>
      </c>
      <c r="G208" s="17">
        <v>0</v>
      </c>
      <c r="H208" s="17">
        <v>11679</v>
      </c>
    </row>
    <row r="209" spans="1:8" x14ac:dyDescent="0.25">
      <c r="A209" s="18" t="s">
        <v>25</v>
      </c>
      <c r="B209" s="18" t="s">
        <v>59</v>
      </c>
      <c r="C209" s="19" t="s">
        <v>60</v>
      </c>
      <c r="D209" s="20">
        <v>11679</v>
      </c>
      <c r="E209" s="20">
        <v>0</v>
      </c>
      <c r="F209" s="20">
        <v>0</v>
      </c>
      <c r="G209" s="20">
        <v>0</v>
      </c>
      <c r="H209" s="20">
        <v>11679</v>
      </c>
    </row>
    <row r="210" spans="1:8" x14ac:dyDescent="0.25">
      <c r="A210" s="24" t="s">
        <v>25</v>
      </c>
      <c r="B210" s="24" t="s">
        <v>61</v>
      </c>
      <c r="C210" s="25" t="s">
        <v>62</v>
      </c>
      <c r="D210" s="26">
        <v>11679</v>
      </c>
      <c r="E210" s="26">
        <v>0</v>
      </c>
      <c r="F210" s="26">
        <v>0</v>
      </c>
      <c r="G210" s="26">
        <v>0</v>
      </c>
      <c r="H210" s="26">
        <v>11679</v>
      </c>
    </row>
    <row r="211" spans="1:8" x14ac:dyDescent="0.25">
      <c r="A211" s="27" t="s">
        <v>338</v>
      </c>
      <c r="B211" s="27" t="s">
        <v>328</v>
      </c>
      <c r="C211" s="28" t="s">
        <v>339</v>
      </c>
      <c r="D211" s="29">
        <v>3716</v>
      </c>
      <c r="E211" s="29">
        <v>0</v>
      </c>
      <c r="F211" s="29">
        <v>0</v>
      </c>
      <c r="G211" s="29">
        <v>0</v>
      </c>
      <c r="H211" s="29">
        <v>3716</v>
      </c>
    </row>
    <row r="212" spans="1:8" x14ac:dyDescent="0.25">
      <c r="A212" s="27" t="s">
        <v>340</v>
      </c>
      <c r="B212" s="27" t="s">
        <v>334</v>
      </c>
      <c r="C212" s="28" t="s">
        <v>341</v>
      </c>
      <c r="D212" s="29">
        <v>7963</v>
      </c>
      <c r="E212" s="29">
        <v>0</v>
      </c>
      <c r="F212" s="29">
        <v>0</v>
      </c>
      <c r="G212" s="29">
        <v>0</v>
      </c>
      <c r="H212" s="29">
        <v>7963</v>
      </c>
    </row>
    <row r="213" spans="1:8" x14ac:dyDescent="0.25">
      <c r="A213" s="15" t="s">
        <v>25</v>
      </c>
      <c r="B213" s="15" t="s">
        <v>102</v>
      </c>
      <c r="C213" s="16" t="s">
        <v>103</v>
      </c>
      <c r="D213" s="17">
        <v>2322</v>
      </c>
      <c r="E213" s="17">
        <v>0</v>
      </c>
      <c r="F213" s="17">
        <v>0</v>
      </c>
      <c r="G213" s="17">
        <v>0</v>
      </c>
      <c r="H213" s="17">
        <v>2322</v>
      </c>
    </row>
    <row r="214" spans="1:8" x14ac:dyDescent="0.25">
      <c r="A214" s="18" t="s">
        <v>25</v>
      </c>
      <c r="B214" s="18" t="s">
        <v>115</v>
      </c>
      <c r="C214" s="19" t="s">
        <v>116</v>
      </c>
      <c r="D214" s="20">
        <v>2322</v>
      </c>
      <c r="E214" s="20">
        <v>0</v>
      </c>
      <c r="F214" s="20">
        <v>0</v>
      </c>
      <c r="G214" s="20">
        <v>0</v>
      </c>
      <c r="H214" s="20">
        <v>2322</v>
      </c>
    </row>
    <row r="215" spans="1:8" x14ac:dyDescent="0.25">
      <c r="A215" s="24" t="s">
        <v>25</v>
      </c>
      <c r="B215" s="24" t="s">
        <v>117</v>
      </c>
      <c r="C215" s="25" t="s">
        <v>118</v>
      </c>
      <c r="D215" s="26">
        <v>2322</v>
      </c>
      <c r="E215" s="26">
        <v>0</v>
      </c>
      <c r="F215" s="26">
        <v>0</v>
      </c>
      <c r="G215" s="26">
        <v>0</v>
      </c>
      <c r="H215" s="26">
        <v>2322</v>
      </c>
    </row>
    <row r="216" spans="1:8" x14ac:dyDescent="0.25">
      <c r="A216" s="27" t="s">
        <v>342</v>
      </c>
      <c r="B216" s="27" t="s">
        <v>328</v>
      </c>
      <c r="C216" s="28" t="s">
        <v>329</v>
      </c>
      <c r="D216" s="29">
        <v>2256</v>
      </c>
      <c r="E216" s="29">
        <v>0</v>
      </c>
      <c r="F216" s="29">
        <v>0</v>
      </c>
      <c r="G216" s="29">
        <v>0</v>
      </c>
      <c r="H216" s="29">
        <v>2256</v>
      </c>
    </row>
    <row r="217" spans="1:8" x14ac:dyDescent="0.25">
      <c r="A217" s="27" t="s">
        <v>343</v>
      </c>
      <c r="B217" s="27" t="s">
        <v>334</v>
      </c>
      <c r="C217" s="28" t="s">
        <v>335</v>
      </c>
      <c r="D217" s="29">
        <v>66</v>
      </c>
      <c r="E217" s="29">
        <v>0</v>
      </c>
      <c r="F217" s="29">
        <v>0</v>
      </c>
      <c r="G217" s="29">
        <v>0</v>
      </c>
      <c r="H217" s="29">
        <v>66</v>
      </c>
    </row>
    <row r="218" spans="1:8" ht="22.5" x14ac:dyDescent="0.25">
      <c r="A218" s="15" t="s">
        <v>25</v>
      </c>
      <c r="B218" s="15" t="s">
        <v>120</v>
      </c>
      <c r="C218" s="16" t="s">
        <v>121</v>
      </c>
      <c r="D218" s="17">
        <v>530</v>
      </c>
      <c r="E218" s="17">
        <v>0</v>
      </c>
      <c r="F218" s="17">
        <v>-265</v>
      </c>
      <c r="G218" s="17">
        <v>-50</v>
      </c>
      <c r="H218" s="17">
        <v>265</v>
      </c>
    </row>
    <row r="219" spans="1:8" x14ac:dyDescent="0.25">
      <c r="A219" s="18" t="s">
        <v>25</v>
      </c>
      <c r="B219" s="18" t="s">
        <v>122</v>
      </c>
      <c r="C219" s="19" t="s">
        <v>123</v>
      </c>
      <c r="D219" s="20">
        <v>530</v>
      </c>
      <c r="E219" s="20">
        <v>0</v>
      </c>
      <c r="F219" s="20">
        <v>-265</v>
      </c>
      <c r="G219" s="20">
        <v>-50</v>
      </c>
      <c r="H219" s="20">
        <v>265</v>
      </c>
    </row>
    <row r="220" spans="1:8" x14ac:dyDescent="0.25">
      <c r="A220" s="21" t="s">
        <v>344</v>
      </c>
      <c r="B220" s="21" t="s">
        <v>328</v>
      </c>
      <c r="C220" s="22" t="s">
        <v>345</v>
      </c>
      <c r="D220" s="23">
        <v>265</v>
      </c>
      <c r="E220" s="23">
        <v>0</v>
      </c>
      <c r="F220" s="23">
        <v>-265</v>
      </c>
      <c r="G220" s="23">
        <v>-100</v>
      </c>
      <c r="H220" s="23">
        <v>0</v>
      </c>
    </row>
    <row r="221" spans="1:8" x14ac:dyDescent="0.25">
      <c r="A221" s="21" t="s">
        <v>346</v>
      </c>
      <c r="B221" s="21" t="s">
        <v>328</v>
      </c>
      <c r="C221" s="22" t="s">
        <v>345</v>
      </c>
      <c r="D221" s="23">
        <v>265</v>
      </c>
      <c r="E221" s="23">
        <v>0</v>
      </c>
      <c r="F221" s="23">
        <v>0</v>
      </c>
      <c r="G221" s="23">
        <v>0</v>
      </c>
      <c r="H221" s="23">
        <v>265</v>
      </c>
    </row>
    <row r="222" spans="1:8" x14ac:dyDescent="0.25">
      <c r="A222" s="33" t="s">
        <v>136</v>
      </c>
      <c r="B222" s="33" t="s">
        <v>347</v>
      </c>
      <c r="C222" s="34" t="s">
        <v>348</v>
      </c>
      <c r="D222" s="35">
        <v>0</v>
      </c>
      <c r="E222" s="35">
        <v>0</v>
      </c>
      <c r="F222" s="35">
        <v>15450</v>
      </c>
      <c r="G222" s="35">
        <v>100</v>
      </c>
      <c r="H222" s="35">
        <v>15450</v>
      </c>
    </row>
    <row r="223" spans="1:8" x14ac:dyDescent="0.25">
      <c r="A223" s="36" t="s">
        <v>139</v>
      </c>
      <c r="B223" s="36" t="s">
        <v>349</v>
      </c>
      <c r="C223" s="37" t="s">
        <v>348</v>
      </c>
      <c r="D223" s="38">
        <v>0</v>
      </c>
      <c r="E223" s="38">
        <v>0</v>
      </c>
      <c r="F223" s="38">
        <v>15450</v>
      </c>
      <c r="G223" s="38">
        <v>100</v>
      </c>
      <c r="H223" s="38">
        <v>15450</v>
      </c>
    </row>
    <row r="224" spans="1:8" x14ac:dyDescent="0.25">
      <c r="A224" s="15" t="s">
        <v>25</v>
      </c>
      <c r="B224" s="15" t="s">
        <v>142</v>
      </c>
      <c r="C224" s="16" t="s">
        <v>143</v>
      </c>
      <c r="D224" s="17">
        <v>0</v>
      </c>
      <c r="E224" s="17">
        <v>0</v>
      </c>
      <c r="F224" s="17">
        <v>15450</v>
      </c>
      <c r="G224" s="17">
        <v>100</v>
      </c>
      <c r="H224" s="17">
        <v>15450</v>
      </c>
    </row>
    <row r="225" spans="1:8" x14ac:dyDescent="0.25">
      <c r="A225" s="18" t="s">
        <v>25</v>
      </c>
      <c r="B225" s="18" t="s">
        <v>159</v>
      </c>
      <c r="C225" s="19" t="s">
        <v>160</v>
      </c>
      <c r="D225" s="20">
        <v>0</v>
      </c>
      <c r="E225" s="20">
        <v>0</v>
      </c>
      <c r="F225" s="20">
        <v>15450</v>
      </c>
      <c r="G225" s="20">
        <v>100</v>
      </c>
      <c r="H225" s="20">
        <v>15450</v>
      </c>
    </row>
    <row r="226" spans="1:8" x14ac:dyDescent="0.25">
      <c r="A226" s="21" t="s">
        <v>350</v>
      </c>
      <c r="B226" s="21" t="s">
        <v>152</v>
      </c>
      <c r="C226" s="22" t="s">
        <v>351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</row>
    <row r="227" spans="1:8" x14ac:dyDescent="0.25">
      <c r="A227" s="21" t="s">
        <v>352</v>
      </c>
      <c r="B227" s="21" t="s">
        <v>155</v>
      </c>
      <c r="C227" s="22" t="s">
        <v>353</v>
      </c>
      <c r="D227" s="23">
        <v>0</v>
      </c>
      <c r="E227" s="23">
        <v>0</v>
      </c>
      <c r="F227" s="23">
        <v>3500</v>
      </c>
      <c r="G227" s="23">
        <v>100</v>
      </c>
      <c r="H227" s="23">
        <v>3500</v>
      </c>
    </row>
    <row r="228" spans="1:8" x14ac:dyDescent="0.25">
      <c r="A228" s="24" t="s">
        <v>25</v>
      </c>
      <c r="B228" s="24" t="s">
        <v>170</v>
      </c>
      <c r="C228" s="25" t="s">
        <v>171</v>
      </c>
      <c r="D228" s="26">
        <v>0</v>
      </c>
      <c r="E228" s="26">
        <v>0</v>
      </c>
      <c r="F228" s="26">
        <v>11950</v>
      </c>
      <c r="G228" s="26">
        <v>100</v>
      </c>
      <c r="H228" s="26">
        <v>11950</v>
      </c>
    </row>
    <row r="229" spans="1:8" x14ac:dyDescent="0.25">
      <c r="A229" s="27" t="s">
        <v>354</v>
      </c>
      <c r="B229" s="27" t="s">
        <v>155</v>
      </c>
      <c r="C229" s="28" t="s">
        <v>355</v>
      </c>
      <c r="D229" s="29">
        <v>0</v>
      </c>
      <c r="E229" s="29">
        <v>0</v>
      </c>
      <c r="F229" s="29">
        <v>11950</v>
      </c>
      <c r="G229" s="29">
        <v>100</v>
      </c>
      <c r="H229" s="29">
        <v>11950</v>
      </c>
    </row>
    <row r="230" spans="1:8" ht="0" hidden="1" customHeight="1" x14ac:dyDescent="0.25"/>
    <row r="232" spans="1:8" x14ac:dyDescent="0.25">
      <c r="A232" s="72" t="s">
        <v>356</v>
      </c>
      <c r="B232" s="72">
        <v>1</v>
      </c>
      <c r="C232" s="72"/>
      <c r="D232" s="72"/>
      <c r="E232" s="72"/>
      <c r="F232" s="72"/>
      <c r="G232" s="72"/>
      <c r="H232" s="72"/>
    </row>
    <row r="233" spans="1:8" x14ac:dyDescent="0.25">
      <c r="A233" s="72"/>
      <c r="B233" s="72" t="s">
        <v>159</v>
      </c>
      <c r="C233" s="72" t="s">
        <v>368</v>
      </c>
      <c r="D233" s="72"/>
      <c r="E233" s="72"/>
      <c r="F233" s="72"/>
      <c r="G233" s="72"/>
      <c r="H233" s="73">
        <v>26984</v>
      </c>
    </row>
    <row r="234" spans="1:8" x14ac:dyDescent="0.25">
      <c r="A234" s="72"/>
      <c r="B234" s="72"/>
      <c r="C234" s="72"/>
      <c r="D234" s="72"/>
      <c r="E234" s="72"/>
      <c r="F234" s="72"/>
      <c r="G234" s="72"/>
      <c r="H234" s="73"/>
    </row>
    <row r="235" spans="1:8" x14ac:dyDescent="0.25">
      <c r="A235" s="75"/>
      <c r="B235" s="75"/>
      <c r="C235" s="75" t="s">
        <v>378</v>
      </c>
      <c r="D235" s="75"/>
      <c r="E235" s="75"/>
      <c r="F235" s="75"/>
      <c r="G235" s="75"/>
      <c r="H235" s="76">
        <f>SUM(H233+H3)</f>
        <v>1188317</v>
      </c>
    </row>
    <row r="236" spans="1:8" x14ac:dyDescent="0.25">
      <c r="A236" s="72"/>
      <c r="B236" s="72"/>
      <c r="C236" s="72"/>
      <c r="D236" s="72"/>
      <c r="E236" s="72"/>
      <c r="F236" s="72"/>
      <c r="G236" s="72"/>
      <c r="H236" s="73"/>
    </row>
    <row r="237" spans="1:8" x14ac:dyDescent="0.25">
      <c r="A237" s="72"/>
      <c r="B237" s="72"/>
      <c r="C237" s="72"/>
      <c r="D237" s="72"/>
      <c r="E237" s="72"/>
      <c r="F237" s="72"/>
      <c r="G237" s="72"/>
      <c r="H237" s="73"/>
    </row>
  </sheetData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Zdenka</cp:lastModifiedBy>
  <cp:lastPrinted>2023-07-17T09:47:30Z</cp:lastPrinted>
  <dcterms:modified xsi:type="dcterms:W3CDTF">2023-07-17T09:52:08Z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